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5835" windowHeight="2985" activeTab="0"/>
  </bookViews>
  <sheets>
    <sheet name="Подгруппа 1" sheetId="1" r:id="rId1"/>
    <sheet name="подгруппа 10" sheetId="2" r:id="rId2"/>
    <sheet name="ПОДГРУППА ЕВР 10" sheetId="3" r:id="rId3"/>
    <sheet name="ПОДГРУППА ЕВР 2" sheetId="4" r:id="rId4"/>
    <sheet name="Подгруппа ЕВРО 1" sheetId="5" r:id="rId5"/>
    <sheet name="ПОДГРУППА ЕВР 8" sheetId="6" r:id="rId6"/>
    <sheet name="РАСПИСАНИЕ" sheetId="7" r:id="rId7"/>
  </sheets>
  <definedNames>
    <definedName name="_xlnm.Print_Area" localSheetId="0">'Подгруппа 1'!$A$1:$K$14</definedName>
    <definedName name="_xlnm.Print_Area" localSheetId="2">'ПОДГРУППА ЕВР 10'!$A$1:$K$16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</t>
        </r>
      </text>
    </comment>
    <comment ref="D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6</t>
        </r>
      </text>
    </comment>
    <comment ref="D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</t>
        </r>
      </text>
    </comment>
    <comment ref="D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</t>
        </r>
      </text>
    </comment>
    <comment ref="D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</t>
        </r>
      </text>
    </comment>
    <comment ref="E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Коллоквиум</t>
        </r>
      </text>
    </comment>
    <comment ref="E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Коллоквиум</t>
        </r>
      </text>
    </comment>
    <comment ref="I1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ТПК КМА</t>
        </r>
      </text>
    </comment>
    <comment ref="AI8" authorId="0">
      <text>
        <r>
          <rPr>
            <b/>
            <sz val="9"/>
            <rFont val="Tahoma"/>
            <family val="0"/>
          </rPr>
          <t>ADMIN: Рекомендовать на оценку "удовлетворительно"</t>
        </r>
        <r>
          <rPr>
            <sz val="9"/>
            <rFont val="Tahoma"/>
            <family val="0"/>
          </rPr>
          <t xml:space="preserve">
Возможно "хорошо" при условии сдачи карт</t>
        </r>
      </text>
    </comment>
    <comment ref="AI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рекомендация на автомат</t>
        </r>
      </text>
    </comment>
    <comment ref="AI1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рекомендация на автомат</t>
        </r>
      </text>
    </comment>
    <comment ref="AI11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мало посещенных лекций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</t>
        </r>
      </text>
    </comment>
    <comment ref="D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</t>
        </r>
      </text>
    </comment>
    <comment ref="D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6</t>
        </r>
      </text>
    </comment>
    <comment ref="D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</t>
        </r>
      </text>
    </comment>
    <comment ref="D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5</t>
        </r>
      </text>
    </comment>
    <comment ref="D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</t>
        </r>
      </text>
    </comment>
    <comment ref="E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Здесь проставлен доклад по коллоквиуму</t>
        </r>
      </text>
    </comment>
    <comment ref="D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</t>
        </r>
      </text>
    </comment>
    <comment ref="H9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Ответ на каверзный вопрос</t>
        </r>
      </text>
    </comment>
    <comment ref="AC7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Немного перегруженная презентация, но все равно молодец!</t>
        </r>
      </text>
    </comment>
  </commentList>
</comments>
</file>

<file path=xl/sharedStrings.xml><?xml version="1.0" encoding="utf-8"?>
<sst xmlns="http://schemas.openxmlformats.org/spreadsheetml/2006/main" count="433" uniqueCount="153">
  <si>
    <t>ФИО</t>
  </si>
  <si>
    <t>№</t>
  </si>
  <si>
    <t>З.1.</t>
  </si>
  <si>
    <t>З.3.</t>
  </si>
  <si>
    <t>З.4</t>
  </si>
  <si>
    <t>З.5</t>
  </si>
  <si>
    <t>З.6</t>
  </si>
  <si>
    <t>З.7</t>
  </si>
  <si>
    <t>З.8</t>
  </si>
  <si>
    <t>З.9</t>
  </si>
  <si>
    <t>З.10</t>
  </si>
  <si>
    <t>З.11</t>
  </si>
  <si>
    <t>З.12</t>
  </si>
  <si>
    <t>З.14</t>
  </si>
  <si>
    <t>З.15</t>
  </si>
  <si>
    <t>З.16</t>
  </si>
  <si>
    <t>Карта 1.</t>
  </si>
  <si>
    <t>к.р.1</t>
  </si>
  <si>
    <t>к.р.2</t>
  </si>
  <si>
    <t>к.р.3</t>
  </si>
  <si>
    <t>к.р.4</t>
  </si>
  <si>
    <t>к.р.5</t>
  </si>
  <si>
    <t xml:space="preserve"> Карта 2</t>
  </si>
  <si>
    <t>Карта 3</t>
  </si>
  <si>
    <t>Карта 4</t>
  </si>
  <si>
    <t>Карта 5</t>
  </si>
  <si>
    <t>Коммент докл.</t>
  </si>
  <si>
    <t>Доп. задания</t>
  </si>
  <si>
    <t>итоговый тест</t>
  </si>
  <si>
    <t>Коммент. Доп. зад.</t>
  </si>
  <si>
    <t>Общее количество баллов</t>
  </si>
  <si>
    <t>Количество посещенных лекций</t>
  </si>
  <si>
    <t>З.2.</t>
  </si>
  <si>
    <t>З.13</t>
  </si>
  <si>
    <t>Преподаватель: Себенцов А.Б.    Подгруппа: 8</t>
  </si>
  <si>
    <t>Карта 2</t>
  </si>
  <si>
    <t>Наличие допуска к экзамену</t>
  </si>
  <si>
    <t xml:space="preserve">ЭКОНОМИЧЕСКАЯ  И СОЦИАЛЬНАЯ ГЕОГРАФИЯ РФ И ННГ IV курс, 8 семестр        </t>
  </si>
  <si>
    <t xml:space="preserve">ЭКОНОМИЧЕСКАЯ  И СОЦИАЛЬНАЯ ГЕОГРАФИЯ ЗАРУБЕЖНЫХ СТРАН IV курс, 8 семестр        </t>
  </si>
  <si>
    <t>Ковалев Павел</t>
  </si>
  <si>
    <t xml:space="preserve">Комент </t>
  </si>
  <si>
    <t>Преподаватель: Себенцов А.Б.    Подгруппа: 2</t>
  </si>
  <si>
    <t>Колесова Вера</t>
  </si>
  <si>
    <t>Лосева Мария</t>
  </si>
  <si>
    <t>Старовойтова Екатерина</t>
  </si>
  <si>
    <t>Сушкова Ирина</t>
  </si>
  <si>
    <t>Фока Антон</t>
  </si>
  <si>
    <t>Шевякова Анастасия</t>
  </si>
  <si>
    <t>Ялышева Александра</t>
  </si>
  <si>
    <t>Полит</t>
  </si>
  <si>
    <t>Этапы ЕС</t>
  </si>
  <si>
    <t>ПРП</t>
  </si>
  <si>
    <t>Половозрастные пирамиды</t>
  </si>
  <si>
    <t>ИРЧП</t>
  </si>
  <si>
    <t>Миграции</t>
  </si>
  <si>
    <t>Таблица 1</t>
  </si>
  <si>
    <t>Типология стран</t>
  </si>
  <si>
    <t>Таблица 2</t>
  </si>
  <si>
    <t>Сравнительная характеристика</t>
  </si>
  <si>
    <t>Карта 6</t>
  </si>
  <si>
    <t>Этикетки</t>
  </si>
  <si>
    <t>ЛОК 1</t>
  </si>
  <si>
    <t>ЛОК 2</t>
  </si>
  <si>
    <t>ЛОК 3</t>
  </si>
  <si>
    <t>ЛОК 4</t>
  </si>
  <si>
    <t>ЛОК 5</t>
  </si>
  <si>
    <t>Германия</t>
  </si>
  <si>
    <t>Италия и Швеция</t>
  </si>
  <si>
    <t>Франция и Великобритания</t>
  </si>
  <si>
    <t>Чехия и Венгрия</t>
  </si>
  <si>
    <t>Югославия</t>
  </si>
  <si>
    <t>Менталка</t>
  </si>
  <si>
    <t>Эссе</t>
  </si>
  <si>
    <t>Сверстник</t>
  </si>
  <si>
    <t>Бурцева Венера</t>
  </si>
  <si>
    <t xml:space="preserve"> </t>
  </si>
  <si>
    <t>Граф</t>
  </si>
  <si>
    <t>ГРАФ</t>
  </si>
  <si>
    <t>Север</t>
  </si>
  <si>
    <t>кольца зла</t>
  </si>
  <si>
    <t>ЦР</t>
  </si>
  <si>
    <t xml:space="preserve">  </t>
  </si>
  <si>
    <t>презентации</t>
  </si>
  <si>
    <t>ПР</t>
  </si>
  <si>
    <t>кавказ</t>
  </si>
  <si>
    <t>менталка</t>
  </si>
  <si>
    <t>итоговая контр</t>
  </si>
  <si>
    <t>граф германии</t>
  </si>
  <si>
    <t>зачтено</t>
  </si>
  <si>
    <t>Презентация</t>
  </si>
  <si>
    <t>Минимальный бал - 40</t>
  </si>
  <si>
    <t>51-67 хорошо</t>
  </si>
  <si>
    <t>67-83 отлично</t>
  </si>
  <si>
    <t>свыше 83 - автомат</t>
  </si>
  <si>
    <t>35-51 удовлетв</t>
  </si>
  <si>
    <t>Допущен(а) к экамену с оценкой</t>
  </si>
  <si>
    <t>Абросимов Виталий</t>
  </si>
  <si>
    <t>Батыршин Ильмир</t>
  </si>
  <si>
    <t>Богатырев Василий</t>
  </si>
  <si>
    <t>Богатырев Владимир</t>
  </si>
  <si>
    <t>Долгов Алексей</t>
  </si>
  <si>
    <t>Зоидзе Софико</t>
  </si>
  <si>
    <t>Карпова Светлана</t>
  </si>
  <si>
    <t>Непершин Антон</t>
  </si>
  <si>
    <t>Губарева Екатерина</t>
  </si>
  <si>
    <t>Затылкина Людмила</t>
  </si>
  <si>
    <t>Михайлов Сергей</t>
  </si>
  <si>
    <t>Мягкова Юлия</t>
  </si>
  <si>
    <t>Сметанина Александра</t>
  </si>
  <si>
    <r>
      <t>Пташ</t>
    </r>
    <r>
      <rPr>
        <b/>
        <sz val="12"/>
        <rFont val="Arial Cyr"/>
        <family val="0"/>
      </rPr>
      <t>и</t>
    </r>
    <r>
      <rPr>
        <b/>
        <sz val="10"/>
        <rFont val="Arial Cyr"/>
        <family val="0"/>
      </rPr>
      <t>нская Ольга</t>
    </r>
  </si>
  <si>
    <t>Барновицкая Виктория</t>
  </si>
  <si>
    <t>Белоусова Евгения</t>
  </si>
  <si>
    <t>Коровин Константин</t>
  </si>
  <si>
    <r>
      <t>Коч</t>
    </r>
    <r>
      <rPr>
        <b/>
        <sz val="12"/>
        <rFont val="Arial Cyr"/>
        <family val="0"/>
      </rPr>
      <t>а</t>
    </r>
    <r>
      <rPr>
        <sz val="10"/>
        <rFont val="Arial Cyr"/>
        <family val="0"/>
      </rPr>
      <t>тов Денис</t>
    </r>
  </si>
  <si>
    <t>Кузнецова Мария</t>
  </si>
  <si>
    <t>Суслов Станислав</t>
  </si>
  <si>
    <t>Тестова Ольга</t>
  </si>
  <si>
    <t>Преподаватель: Себенцов А.Б.    Подгруппа: 1</t>
  </si>
  <si>
    <r>
      <t xml:space="preserve">Преподаватель: </t>
    </r>
    <r>
      <rPr>
        <sz val="10"/>
        <rFont val="Arial Cyr"/>
        <family val="0"/>
      </rPr>
      <t>Себенцов А.Б.    Подгруппа: 10</t>
    </r>
  </si>
  <si>
    <t>СКЭР</t>
  </si>
  <si>
    <t>Поволжье</t>
  </si>
  <si>
    <t>ЦЧЭР</t>
  </si>
  <si>
    <t>СЗЭР</t>
  </si>
  <si>
    <t xml:space="preserve">Дипломные </t>
  </si>
  <si>
    <t>Капралова</t>
  </si>
  <si>
    <t>20 июня</t>
  </si>
  <si>
    <t>12.00</t>
  </si>
  <si>
    <t>Заточный</t>
  </si>
  <si>
    <t>17 июня</t>
  </si>
  <si>
    <t>Подольская</t>
  </si>
  <si>
    <t>14 июня</t>
  </si>
  <si>
    <t>12часов 30</t>
  </si>
  <si>
    <t>13 часов</t>
  </si>
  <si>
    <t>Сушкова</t>
  </si>
  <si>
    <t>10 часов</t>
  </si>
  <si>
    <t>Бурдинцев</t>
  </si>
  <si>
    <t>10 ЧАСОВ</t>
  </si>
  <si>
    <t>отлично</t>
  </si>
  <si>
    <t>хорошо</t>
  </si>
  <si>
    <t>удов</t>
  </si>
  <si>
    <t>удовлетворительно</t>
  </si>
  <si>
    <t>не допущен</t>
  </si>
  <si>
    <t>удовлетворительно (НЕ СДАНЫ КАРТЫ!)</t>
  </si>
  <si>
    <t xml:space="preserve">хорошо </t>
  </si>
  <si>
    <t>автомат</t>
  </si>
  <si>
    <t>допуск</t>
  </si>
  <si>
    <t>30-35</t>
  </si>
  <si>
    <t>25-30</t>
  </si>
  <si>
    <t>20-25</t>
  </si>
  <si>
    <t>удовл.</t>
  </si>
  <si>
    <t>отл.</t>
  </si>
  <si>
    <t>хор.</t>
  </si>
  <si>
    <t>представить к отчислению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</si>
</sst>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" fillId="36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3" fillId="37" borderId="10" xfId="0" applyFont="1" applyFill="1" applyBorder="1" applyAlignment="1">
      <alignment wrapText="1"/>
    </xf>
    <xf numFmtId="0" fontId="4" fillId="36" borderId="0" xfId="0" applyFont="1" applyFill="1" applyAlignment="1">
      <alignment/>
    </xf>
    <xf numFmtId="0" fontId="0" fillId="38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6" borderId="0" xfId="0" applyFont="1" applyFill="1" applyAlignment="1">
      <alignment/>
    </xf>
    <xf numFmtId="2" fontId="0" fillId="0" borderId="0" xfId="0" applyNumberFormat="1" applyAlignment="1">
      <alignment/>
    </xf>
    <xf numFmtId="0" fontId="0" fillId="39" borderId="0" xfId="0" applyFill="1" applyAlignment="1">
      <alignment/>
    </xf>
    <xf numFmtId="0" fontId="0" fillId="39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3" fillId="40" borderId="1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36" borderId="1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J40"/>
  <sheetViews>
    <sheetView tabSelected="1" zoomScale="85" zoomScaleNormal="85" zoomScalePageLayoutView="0" workbookViewId="0" topLeftCell="A2">
      <selection activeCell="J12" sqref="J12"/>
    </sheetView>
  </sheetViews>
  <sheetFormatPr defaultColWidth="9.00390625" defaultRowHeight="12.75"/>
  <cols>
    <col min="1" max="1" width="4.00390625" style="0" customWidth="1"/>
    <col min="2" max="2" width="24.25390625" style="0" customWidth="1"/>
    <col min="3" max="23" width="4.75390625" style="0" customWidth="1"/>
    <col min="24" max="24" width="7.875" style="0" customWidth="1"/>
    <col min="25" max="25" width="7.00390625" style="50" customWidth="1"/>
    <col min="26" max="26" width="6.375" style="0" customWidth="1"/>
    <col min="27" max="27" width="6.625" style="0" customWidth="1"/>
    <col min="28" max="28" width="6.75390625" style="0" customWidth="1"/>
    <col min="29" max="29" width="13.75390625" style="0" customWidth="1"/>
    <col min="30" max="30" width="9.00390625" style="0" customWidth="1"/>
    <col min="31" max="31" width="7.125" style="0" customWidth="1"/>
    <col min="34" max="34" width="13.875" style="0" customWidth="1"/>
    <col min="35" max="35" width="19.375" style="0" customWidth="1"/>
  </cols>
  <sheetData>
    <row r="1" spans="1:11" ht="12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28" ht="12.75">
      <c r="A5" s="56" t="s">
        <v>117</v>
      </c>
      <c r="B5" s="56"/>
      <c r="C5" s="56"/>
      <c r="D5" s="56"/>
      <c r="E5" s="56"/>
      <c r="F5" s="56"/>
      <c r="G5" s="56"/>
      <c r="H5" s="56"/>
      <c r="I5" s="56"/>
      <c r="J5" s="56"/>
      <c r="X5" t="s">
        <v>78</v>
      </c>
      <c r="Y5" s="50" t="s">
        <v>79</v>
      </c>
      <c r="Z5" t="s">
        <v>80</v>
      </c>
      <c r="AA5" t="s">
        <v>83</v>
      </c>
      <c r="AB5" t="s">
        <v>84</v>
      </c>
    </row>
    <row r="6" spans="1:35" ht="51">
      <c r="A6" s="4" t="s">
        <v>1</v>
      </c>
      <c r="B6" s="4" t="s">
        <v>0</v>
      </c>
      <c r="C6" s="4" t="s">
        <v>2</v>
      </c>
      <c r="D6" s="4" t="s">
        <v>32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11" t="s">
        <v>33</v>
      </c>
      <c r="P6" s="4" t="s">
        <v>13</v>
      </c>
      <c r="Q6" s="4" t="s">
        <v>14</v>
      </c>
      <c r="R6" s="4" t="s">
        <v>15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3" t="s">
        <v>16</v>
      </c>
      <c r="Y6" s="51" t="s">
        <v>35</v>
      </c>
      <c r="Z6" s="3" t="s">
        <v>23</v>
      </c>
      <c r="AA6" s="3" t="s">
        <v>24</v>
      </c>
      <c r="AB6" s="9" t="s">
        <v>25</v>
      </c>
      <c r="AC6" s="3" t="s">
        <v>82</v>
      </c>
      <c r="AD6" s="3" t="s">
        <v>27</v>
      </c>
      <c r="AE6" s="3" t="s">
        <v>29</v>
      </c>
      <c r="AF6" s="3" t="s">
        <v>31</v>
      </c>
      <c r="AG6" s="7" t="s">
        <v>28</v>
      </c>
      <c r="AH6" s="5" t="s">
        <v>30</v>
      </c>
      <c r="AI6" s="3" t="s">
        <v>36</v>
      </c>
    </row>
    <row r="7" spans="1:36" ht="12.75">
      <c r="A7" s="1">
        <v>1</v>
      </c>
      <c r="B7" s="53" t="s">
        <v>96</v>
      </c>
      <c r="C7" s="53">
        <v>0</v>
      </c>
      <c r="D7" s="54">
        <v>4</v>
      </c>
      <c r="E7" s="53">
        <v>0</v>
      </c>
      <c r="F7" s="53">
        <v>1</v>
      </c>
      <c r="G7" s="53">
        <v>2</v>
      </c>
      <c r="H7" s="53">
        <v>0</v>
      </c>
      <c r="I7" s="53">
        <v>0</v>
      </c>
      <c r="J7" s="53"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4">
        <f>C7+D7+E7+F7+G7+H7+I7+J7+K7+L7+M7+N7+O7+P7+Q7+S7++T7+U7+V7+W7+X7+Y7+Z7+AA7+AB7+AC7+AD7+AE7+AF7+AG7</f>
        <v>7</v>
      </c>
      <c r="AI7" s="1" t="s">
        <v>141</v>
      </c>
      <c r="AJ7" t="s">
        <v>152</v>
      </c>
    </row>
    <row r="8" spans="1:35" ht="12.75">
      <c r="A8" s="1">
        <v>2</v>
      </c>
      <c r="B8" s="1" t="s">
        <v>97</v>
      </c>
      <c r="C8" s="30">
        <v>4</v>
      </c>
      <c r="D8" s="30">
        <v>0</v>
      </c>
      <c r="E8" s="30">
        <v>0</v>
      </c>
      <c r="F8" s="30">
        <v>4</v>
      </c>
      <c r="G8" s="30">
        <v>2</v>
      </c>
      <c r="H8" s="30">
        <v>6</v>
      </c>
      <c r="I8" s="30">
        <v>2</v>
      </c>
      <c r="J8" s="30">
        <v>6</v>
      </c>
      <c r="K8" s="30"/>
      <c r="L8" s="30"/>
      <c r="M8" s="30"/>
      <c r="N8" s="30"/>
      <c r="O8" s="30"/>
      <c r="P8" s="30"/>
      <c r="Q8" s="30"/>
      <c r="R8" s="1"/>
      <c r="S8" s="30">
        <v>7.5</v>
      </c>
      <c r="T8" s="30">
        <v>9</v>
      </c>
      <c r="U8" s="30">
        <v>7</v>
      </c>
      <c r="V8" s="30"/>
      <c r="W8" s="30"/>
      <c r="X8" s="30"/>
      <c r="Y8" s="52"/>
      <c r="Z8" s="30"/>
      <c r="AA8" s="30"/>
      <c r="AB8" s="30"/>
      <c r="AC8" s="30"/>
      <c r="AD8" s="30"/>
      <c r="AE8" s="30"/>
      <c r="AF8" s="30">
        <v>5</v>
      </c>
      <c r="AG8" s="2"/>
      <c r="AH8" s="6">
        <f aca="true" t="shared" si="0" ref="AH8:AH13">C8+D8+E8+F8+G8+H8+I8+J8+K8+L8+M8+N8+O8+P8+Q8+S8++T8+U8+V8+W8+X8+Y8+Z8+AA8+AB8+AC8+AD8+AE8+AF8+AG8</f>
        <v>52.5</v>
      </c>
      <c r="AI8" s="1" t="s">
        <v>142</v>
      </c>
    </row>
    <row r="9" spans="1:35" ht="12.75">
      <c r="A9" s="1">
        <v>3</v>
      </c>
      <c r="B9" s="1" t="s">
        <v>98</v>
      </c>
      <c r="C9" s="30">
        <v>4</v>
      </c>
      <c r="D9" s="30">
        <v>1</v>
      </c>
      <c r="E9" s="30">
        <v>5</v>
      </c>
      <c r="F9" s="30">
        <v>4</v>
      </c>
      <c r="G9" s="30">
        <v>7</v>
      </c>
      <c r="H9" s="30">
        <v>3</v>
      </c>
      <c r="I9" s="30">
        <v>2</v>
      </c>
      <c r="J9" s="30">
        <v>4</v>
      </c>
      <c r="K9" s="30"/>
      <c r="L9" s="30"/>
      <c r="M9" s="30"/>
      <c r="N9" s="30"/>
      <c r="O9" s="30"/>
      <c r="P9" s="30"/>
      <c r="Q9" s="30"/>
      <c r="R9" s="1"/>
      <c r="S9" s="30">
        <v>8</v>
      </c>
      <c r="T9" s="30">
        <v>8</v>
      </c>
      <c r="U9" s="30">
        <v>5</v>
      </c>
      <c r="V9" s="30"/>
      <c r="W9" s="30"/>
      <c r="X9" s="30">
        <v>3</v>
      </c>
      <c r="Y9" s="52"/>
      <c r="Z9" s="30">
        <v>6</v>
      </c>
      <c r="AA9" s="30"/>
      <c r="AB9" s="30">
        <v>3</v>
      </c>
      <c r="AC9" s="30">
        <v>5</v>
      </c>
      <c r="AD9" s="30"/>
      <c r="AE9" s="30"/>
      <c r="AF9" s="30">
        <v>15</v>
      </c>
      <c r="AG9" s="2"/>
      <c r="AH9" s="6">
        <f t="shared" si="0"/>
        <v>83</v>
      </c>
      <c r="AI9" s="1" t="s">
        <v>137</v>
      </c>
    </row>
    <row r="10" spans="1:35" ht="12.75">
      <c r="A10" s="8">
        <v>4</v>
      </c>
      <c r="B10" s="1" t="s">
        <v>99</v>
      </c>
      <c r="C10" s="30">
        <v>4</v>
      </c>
      <c r="D10" s="30">
        <v>1</v>
      </c>
      <c r="E10" s="30">
        <v>5</v>
      </c>
      <c r="F10" s="30">
        <v>4</v>
      </c>
      <c r="G10" s="30">
        <v>6</v>
      </c>
      <c r="H10" s="30">
        <v>3</v>
      </c>
      <c r="I10" s="30">
        <v>2</v>
      </c>
      <c r="J10" s="30">
        <v>4</v>
      </c>
      <c r="K10" s="30"/>
      <c r="L10" s="30"/>
      <c r="M10" s="30"/>
      <c r="N10" s="30"/>
      <c r="O10" s="30"/>
      <c r="P10" s="30"/>
      <c r="Q10" s="30"/>
      <c r="R10" s="1"/>
      <c r="S10" s="30">
        <v>9</v>
      </c>
      <c r="T10" s="30">
        <v>9</v>
      </c>
      <c r="U10" s="30">
        <v>7</v>
      </c>
      <c r="V10" s="30"/>
      <c r="W10" s="30"/>
      <c r="X10" s="30">
        <v>3</v>
      </c>
      <c r="Y10" s="52"/>
      <c r="Z10" s="30">
        <v>6</v>
      </c>
      <c r="AA10" s="30"/>
      <c r="AB10" s="30">
        <v>3</v>
      </c>
      <c r="AC10" s="30">
        <v>5</v>
      </c>
      <c r="AD10" s="30"/>
      <c r="AE10" s="30"/>
      <c r="AF10" s="30">
        <v>15</v>
      </c>
      <c r="AG10" s="2"/>
      <c r="AH10" s="6">
        <f t="shared" si="0"/>
        <v>86</v>
      </c>
      <c r="AI10" s="1" t="s">
        <v>137</v>
      </c>
    </row>
    <row r="11" spans="1:35" ht="12.75">
      <c r="A11" s="1">
        <v>5</v>
      </c>
      <c r="B11" s="1" t="s">
        <v>100</v>
      </c>
      <c r="C11" s="30">
        <v>4</v>
      </c>
      <c r="D11" s="30">
        <v>0</v>
      </c>
      <c r="E11" s="30">
        <v>0</v>
      </c>
      <c r="F11" s="30">
        <v>4</v>
      </c>
      <c r="G11" s="30">
        <v>0</v>
      </c>
      <c r="H11" s="30">
        <v>3</v>
      </c>
      <c r="I11" s="30">
        <v>2</v>
      </c>
      <c r="J11" s="30">
        <v>6</v>
      </c>
      <c r="K11" s="30"/>
      <c r="L11" s="30"/>
      <c r="M11" s="30"/>
      <c r="N11" s="30"/>
      <c r="O11" s="30"/>
      <c r="P11" s="30"/>
      <c r="Q11" s="30"/>
      <c r="R11" s="1"/>
      <c r="S11" s="30">
        <v>6</v>
      </c>
      <c r="T11" s="30">
        <v>8.5</v>
      </c>
      <c r="U11" s="30">
        <v>7</v>
      </c>
      <c r="V11" s="30"/>
      <c r="W11" s="30"/>
      <c r="X11" s="30">
        <v>3</v>
      </c>
      <c r="Y11" s="52"/>
      <c r="Z11" s="30">
        <v>5</v>
      </c>
      <c r="AA11" s="30"/>
      <c r="AB11" s="30">
        <v>3</v>
      </c>
      <c r="AC11" s="30">
        <v>5</v>
      </c>
      <c r="AD11" s="30"/>
      <c r="AE11" s="30"/>
      <c r="AF11" s="30">
        <v>5</v>
      </c>
      <c r="AG11" s="2"/>
      <c r="AH11" s="6">
        <f t="shared" si="0"/>
        <v>61.5</v>
      </c>
      <c r="AI11" s="1" t="s">
        <v>143</v>
      </c>
    </row>
    <row r="12" spans="1:35" s="14" customFormat="1" ht="12.75">
      <c r="A12" s="12">
        <v>6</v>
      </c>
      <c r="B12" s="1" t="s">
        <v>101</v>
      </c>
      <c r="C12" s="30">
        <v>4</v>
      </c>
      <c r="D12" s="30">
        <v>1</v>
      </c>
      <c r="E12" s="30">
        <v>1</v>
      </c>
      <c r="F12" s="30">
        <v>4</v>
      </c>
      <c r="G12" s="30">
        <v>0</v>
      </c>
      <c r="H12" s="30">
        <v>3</v>
      </c>
      <c r="I12" s="30">
        <v>4</v>
      </c>
      <c r="J12" s="30">
        <v>2</v>
      </c>
      <c r="K12" s="30"/>
      <c r="L12" s="30"/>
      <c r="M12" s="30"/>
      <c r="N12" s="30"/>
      <c r="O12" s="30"/>
      <c r="P12" s="30"/>
      <c r="Q12" s="30"/>
      <c r="R12" s="12"/>
      <c r="S12" s="30">
        <v>7.5</v>
      </c>
      <c r="T12" s="30">
        <v>7.5</v>
      </c>
      <c r="U12" s="30">
        <v>8</v>
      </c>
      <c r="V12" s="30"/>
      <c r="W12" s="30"/>
      <c r="X12" s="30">
        <v>2</v>
      </c>
      <c r="Y12" s="52"/>
      <c r="Z12" s="30">
        <v>6</v>
      </c>
      <c r="AA12" s="30"/>
      <c r="AB12" s="30">
        <v>3</v>
      </c>
      <c r="AC12" s="30"/>
      <c r="AD12" s="30"/>
      <c r="AE12" s="30"/>
      <c r="AF12" s="30">
        <v>15</v>
      </c>
      <c r="AG12" s="2"/>
      <c r="AH12" s="6">
        <f t="shared" si="0"/>
        <v>68</v>
      </c>
      <c r="AI12" s="1" t="s">
        <v>143</v>
      </c>
    </row>
    <row r="13" spans="1:35" s="14" customFormat="1" ht="12.75">
      <c r="A13" s="12">
        <v>7</v>
      </c>
      <c r="B13" s="43" t="s">
        <v>102</v>
      </c>
      <c r="C13" s="30">
        <v>0</v>
      </c>
      <c r="D13" s="30">
        <v>3</v>
      </c>
      <c r="E13" s="30">
        <v>1</v>
      </c>
      <c r="F13" s="30">
        <v>4</v>
      </c>
      <c r="G13" s="30">
        <v>2</v>
      </c>
      <c r="H13" s="30">
        <v>3</v>
      </c>
      <c r="I13" s="30">
        <v>4</v>
      </c>
      <c r="J13" s="30">
        <v>1</v>
      </c>
      <c r="K13" s="30"/>
      <c r="L13" s="30"/>
      <c r="M13" s="30"/>
      <c r="N13" s="30"/>
      <c r="O13" s="30"/>
      <c r="P13" s="30"/>
      <c r="Q13" s="30"/>
      <c r="S13" s="30">
        <v>6.5</v>
      </c>
      <c r="T13" s="30">
        <v>6.5</v>
      </c>
      <c r="U13" s="30">
        <v>5</v>
      </c>
      <c r="V13" s="30"/>
      <c r="W13" s="30"/>
      <c r="X13" s="30">
        <v>1</v>
      </c>
      <c r="Y13" s="52"/>
      <c r="Z13" s="30">
        <v>4</v>
      </c>
      <c r="AA13" s="30"/>
      <c r="AB13" s="30">
        <v>3</v>
      </c>
      <c r="AC13" s="30"/>
      <c r="AD13" s="30"/>
      <c r="AE13" s="30"/>
      <c r="AF13" s="30">
        <v>13</v>
      </c>
      <c r="AG13" s="2"/>
      <c r="AH13" s="6">
        <f t="shared" si="0"/>
        <v>57</v>
      </c>
      <c r="AI13" s="1" t="s">
        <v>143</v>
      </c>
    </row>
    <row r="14" spans="1:35" ht="12.75">
      <c r="A14" s="1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52"/>
      <c r="Z14" s="30"/>
      <c r="AA14" s="30"/>
      <c r="AB14" s="30"/>
      <c r="AC14" s="30"/>
      <c r="AD14" s="30"/>
      <c r="AE14" s="30"/>
      <c r="AF14" s="30"/>
      <c r="AG14" s="2"/>
      <c r="AH14" s="6">
        <f>'подгруппа 10'!C13+'подгруппа 10'!D13+'подгруппа 10'!E13+'подгруппа 10'!F13+G14+H14+I14+J14+K14+L14+M14+N14+O14+P14+Q14+R14+S14+T14+U14+V14+W14+X14+Y14+Z14+AA14+AB14+AC14+AD14+AE14+AF14+AG14</f>
        <v>5</v>
      </c>
      <c r="AI14" s="1"/>
    </row>
    <row r="15" spans="1:35" ht="12.75">
      <c r="A15" s="1"/>
      <c r="B15" s="32" t="s">
        <v>90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52"/>
      <c r="Z15" s="30"/>
      <c r="AA15" s="30"/>
      <c r="AB15" s="30"/>
      <c r="AC15" s="30"/>
      <c r="AD15" s="30"/>
      <c r="AE15" s="30"/>
      <c r="AF15" s="30"/>
      <c r="AG15" s="2"/>
      <c r="AH15" s="6">
        <f>C15+D15+E15+F15+G15+H15+I15+J15+K15+L15+M15+N15+O15+P15+Q15+R15+S15+T15+U15+V15+W15+X15+Y15+Z15+AA15+AB15+AC15+AD15+AE15+AF15+AG15</f>
        <v>0</v>
      </c>
      <c r="AI15" s="1"/>
    </row>
    <row r="16" spans="1:35" ht="12.75">
      <c r="A16" s="1"/>
      <c r="B16" s="30" t="s">
        <v>94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52"/>
      <c r="Z16" s="30"/>
      <c r="AA16" s="30"/>
      <c r="AB16" s="30"/>
      <c r="AC16" s="30"/>
      <c r="AD16" s="30"/>
      <c r="AE16" s="30"/>
      <c r="AF16" s="30"/>
      <c r="AG16" s="2"/>
      <c r="AH16" s="6"/>
      <c r="AI16" s="1"/>
    </row>
    <row r="17" spans="2:32" ht="12.75">
      <c r="B17" s="30" t="s">
        <v>91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Z17" s="32"/>
      <c r="AA17" s="32"/>
      <c r="AB17" s="32"/>
      <c r="AC17" s="32"/>
      <c r="AD17" s="32"/>
      <c r="AE17" s="32"/>
      <c r="AF17" s="32"/>
    </row>
    <row r="18" spans="2:32" ht="12.75">
      <c r="B18" s="30" t="s">
        <v>92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Z18" s="32"/>
      <c r="AA18" s="32"/>
      <c r="AB18" s="32"/>
      <c r="AC18" s="32"/>
      <c r="AD18" s="32"/>
      <c r="AE18" s="32"/>
      <c r="AF18" s="32"/>
    </row>
    <row r="19" spans="2:35" ht="12.75">
      <c r="B19" s="41" t="s">
        <v>93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52"/>
      <c r="Z19" s="30"/>
      <c r="AA19" s="30"/>
      <c r="AB19" s="30"/>
      <c r="AC19" s="30"/>
      <c r="AD19" s="30"/>
      <c r="AE19" s="30"/>
      <c r="AF19" s="30"/>
      <c r="AG19" s="2"/>
      <c r="AH19" s="6" t="s">
        <v>75</v>
      </c>
      <c r="AI19" s="1"/>
    </row>
    <row r="20" spans="2:35" ht="12.75">
      <c r="B20" s="32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52"/>
      <c r="Z20" s="30"/>
      <c r="AA20" s="30"/>
      <c r="AB20" s="30"/>
      <c r="AC20" s="30"/>
      <c r="AD20" s="30"/>
      <c r="AE20" s="30"/>
      <c r="AF20" s="30"/>
      <c r="AG20" s="2"/>
      <c r="AH20" s="6"/>
      <c r="AI20" s="1"/>
    </row>
    <row r="21" spans="2:35" ht="12.75">
      <c r="B21" s="32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52"/>
      <c r="Z21" s="30"/>
      <c r="AA21" s="30"/>
      <c r="AB21" s="30"/>
      <c r="AC21" s="30"/>
      <c r="AD21" s="30"/>
      <c r="AE21" s="30"/>
      <c r="AF21" s="30"/>
      <c r="AG21" s="2"/>
      <c r="AH21" s="6"/>
      <c r="AI21" s="1"/>
    </row>
    <row r="22" spans="2:34" ht="12.7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Z22" s="32"/>
      <c r="AA22" s="32"/>
      <c r="AB22" s="32"/>
      <c r="AC22" s="32"/>
      <c r="AD22" s="32"/>
      <c r="AE22" s="32"/>
      <c r="AF22" s="32"/>
      <c r="AH22" s="29"/>
    </row>
    <row r="23" spans="2:32" ht="12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Z23" s="32"/>
      <c r="AA23" s="32"/>
      <c r="AB23" s="32"/>
      <c r="AC23" s="32"/>
      <c r="AD23" s="32"/>
      <c r="AE23" s="32"/>
      <c r="AF23" s="32"/>
    </row>
    <row r="24" spans="3:32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Z24" s="32"/>
      <c r="AA24" s="32"/>
      <c r="AB24" s="32"/>
      <c r="AC24" s="32"/>
      <c r="AD24" s="32"/>
      <c r="AE24" s="32"/>
      <c r="AF24" s="32"/>
    </row>
    <row r="25" spans="3:32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Z25" s="32"/>
      <c r="AA25" s="32"/>
      <c r="AB25" s="32"/>
      <c r="AC25" s="32"/>
      <c r="AD25" s="32"/>
      <c r="AE25" s="32"/>
      <c r="AF25" s="32"/>
    </row>
    <row r="26" spans="3:32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Z26" s="32"/>
      <c r="AA26" s="32"/>
      <c r="AB26" s="32"/>
      <c r="AC26" s="32"/>
      <c r="AD26" s="32"/>
      <c r="AE26" s="32"/>
      <c r="AF26" s="32"/>
    </row>
    <row r="29" spans="2:3" ht="12.75">
      <c r="B29" s="1" t="s">
        <v>97</v>
      </c>
      <c r="C29">
        <v>5</v>
      </c>
    </row>
    <row r="30" spans="2:3" ht="12.75">
      <c r="B30" s="1" t="s">
        <v>98</v>
      </c>
      <c r="C30">
        <v>15</v>
      </c>
    </row>
    <row r="31" spans="2:3" ht="12.75">
      <c r="B31" s="1" t="s">
        <v>99</v>
      </c>
      <c r="C31">
        <v>15</v>
      </c>
    </row>
    <row r="32" spans="2:3" ht="12.75">
      <c r="B32" s="1" t="s">
        <v>100</v>
      </c>
      <c r="C32">
        <v>5</v>
      </c>
    </row>
    <row r="33" spans="2:3" ht="12.75">
      <c r="B33" s="1" t="s">
        <v>101</v>
      </c>
      <c r="C33">
        <v>15</v>
      </c>
    </row>
    <row r="34" spans="2:3" ht="12.75">
      <c r="B34" s="43" t="s">
        <v>102</v>
      </c>
      <c r="C34">
        <v>13</v>
      </c>
    </row>
    <row r="35" spans="2:3" ht="12.75">
      <c r="B35" s="44" t="s">
        <v>104</v>
      </c>
      <c r="C35">
        <v>15</v>
      </c>
    </row>
    <row r="36" spans="2:3" ht="12.75">
      <c r="B36" s="45" t="s">
        <v>105</v>
      </c>
      <c r="C36">
        <v>14</v>
      </c>
    </row>
    <row r="37" spans="2:3" ht="12.75">
      <c r="B37" s="30" t="s">
        <v>106</v>
      </c>
      <c r="C37">
        <v>15</v>
      </c>
    </row>
    <row r="38" spans="2:3" ht="12.75">
      <c r="B38" s="12" t="s">
        <v>107</v>
      </c>
      <c r="C38">
        <v>13</v>
      </c>
    </row>
    <row r="39" spans="2:3" ht="12.75">
      <c r="B39" s="30" t="s">
        <v>108</v>
      </c>
      <c r="C39">
        <v>5</v>
      </c>
    </row>
    <row r="40" spans="2:3" ht="12.75">
      <c r="B40" s="32" t="s">
        <v>103</v>
      </c>
      <c r="C40">
        <v>9</v>
      </c>
    </row>
  </sheetData>
  <sheetProtection/>
  <mergeCells count="2">
    <mergeCell ref="A1:K4"/>
    <mergeCell ref="A5:J5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I29"/>
  <sheetViews>
    <sheetView zoomScale="85" zoomScaleNormal="85" zoomScalePageLayoutView="0" workbookViewId="0" topLeftCell="A1">
      <selection activeCell="D20" sqref="D20"/>
    </sheetView>
  </sheetViews>
  <sheetFormatPr defaultColWidth="9.00390625" defaultRowHeight="12.75"/>
  <cols>
    <col min="1" max="1" width="4.125" style="0" customWidth="1"/>
    <col min="2" max="2" width="23.25390625" style="0" customWidth="1"/>
    <col min="3" max="3" width="5.375" style="0" customWidth="1"/>
    <col min="4" max="4" width="5.00390625" style="0" customWidth="1"/>
    <col min="5" max="8" width="4.375" style="0" customWidth="1"/>
    <col min="9" max="9" width="5.00390625" style="0" customWidth="1"/>
    <col min="10" max="10" width="4.75390625" style="0" customWidth="1"/>
    <col min="11" max="11" width="5.125" style="0" customWidth="1"/>
    <col min="12" max="12" width="4.125" style="0" customWidth="1"/>
    <col min="13" max="23" width="5.75390625" style="0" customWidth="1"/>
    <col min="24" max="26" width="5.875" style="0" customWidth="1"/>
    <col min="27" max="27" width="6.375" style="0" customWidth="1"/>
    <col min="28" max="28" width="6.00390625" style="0" customWidth="1"/>
    <col min="29" max="29" width="13.125" style="0" customWidth="1"/>
    <col min="31" max="31" width="8.375" style="0" customWidth="1"/>
    <col min="32" max="32" width="7.875" style="0" customWidth="1"/>
    <col min="35" max="35" width="21.75390625" style="0" customWidth="1"/>
  </cols>
  <sheetData>
    <row r="1" spans="1:11" ht="12.7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29" ht="12.75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/>
      <c r="X5" t="s">
        <v>78</v>
      </c>
      <c r="Y5" t="s">
        <v>79</v>
      </c>
      <c r="Z5" t="s">
        <v>80</v>
      </c>
      <c r="AA5" t="s">
        <v>83</v>
      </c>
      <c r="AB5" t="s">
        <v>84</v>
      </c>
      <c r="AC5" t="s">
        <v>89</v>
      </c>
    </row>
    <row r="6" spans="1:35" ht="63.75">
      <c r="A6" s="4" t="s">
        <v>1</v>
      </c>
      <c r="B6" s="4" t="s">
        <v>0</v>
      </c>
      <c r="C6" s="4" t="s">
        <v>2</v>
      </c>
      <c r="D6" s="4" t="s">
        <v>32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11" t="s">
        <v>33</v>
      </c>
      <c r="P6" s="4" t="s">
        <v>13</v>
      </c>
      <c r="Q6" s="4" t="s">
        <v>14</v>
      </c>
      <c r="R6" s="4" t="s">
        <v>15</v>
      </c>
      <c r="S6" s="4" t="s">
        <v>17</v>
      </c>
      <c r="T6" s="4" t="s">
        <v>18</v>
      </c>
      <c r="U6" s="4" t="s">
        <v>19</v>
      </c>
      <c r="V6" s="4" t="s">
        <v>20</v>
      </c>
      <c r="W6" s="4" t="s">
        <v>21</v>
      </c>
      <c r="X6" s="3" t="s">
        <v>16</v>
      </c>
      <c r="Y6" s="3" t="s">
        <v>35</v>
      </c>
      <c r="Z6" s="3" t="s">
        <v>23</v>
      </c>
      <c r="AA6" s="3" t="s">
        <v>24</v>
      </c>
      <c r="AB6" s="9" t="s">
        <v>25</v>
      </c>
      <c r="AC6" s="3" t="s">
        <v>26</v>
      </c>
      <c r="AD6" s="3" t="s">
        <v>27</v>
      </c>
      <c r="AE6" s="3" t="s">
        <v>29</v>
      </c>
      <c r="AF6" s="3" t="s">
        <v>31</v>
      </c>
      <c r="AG6" s="7" t="s">
        <v>28</v>
      </c>
      <c r="AH6" s="5" t="s">
        <v>30</v>
      </c>
      <c r="AI6" s="35" t="s">
        <v>95</v>
      </c>
    </row>
    <row r="7" spans="1:35" s="17" customFormat="1" ht="12.75">
      <c r="A7" s="16">
        <v>1</v>
      </c>
      <c r="B7" s="44" t="s">
        <v>104</v>
      </c>
      <c r="C7" s="1">
        <v>4</v>
      </c>
      <c r="D7" s="46">
        <v>5</v>
      </c>
      <c r="E7" s="1">
        <v>1</v>
      </c>
      <c r="F7" s="1">
        <v>3</v>
      </c>
      <c r="G7" s="12">
        <v>4</v>
      </c>
      <c r="H7" s="12">
        <v>1</v>
      </c>
      <c r="I7" s="12">
        <v>4</v>
      </c>
      <c r="J7" s="12">
        <v>6</v>
      </c>
      <c r="K7" s="12">
        <v>1</v>
      </c>
      <c r="L7" s="12"/>
      <c r="M7" s="12"/>
      <c r="N7" s="12"/>
      <c r="O7" s="12"/>
      <c r="P7" s="12"/>
      <c r="Q7" s="12"/>
      <c r="R7" s="12"/>
      <c r="S7" s="12">
        <v>6</v>
      </c>
      <c r="T7" s="12">
        <v>5</v>
      </c>
      <c r="U7" s="12"/>
      <c r="V7" s="12"/>
      <c r="W7" s="12"/>
      <c r="X7" s="12">
        <v>1</v>
      </c>
      <c r="Y7" s="12"/>
      <c r="Z7" s="12">
        <v>6</v>
      </c>
      <c r="AA7" s="12"/>
      <c r="AB7" s="12">
        <v>6</v>
      </c>
      <c r="AC7" s="12">
        <v>5</v>
      </c>
      <c r="AD7" s="12"/>
      <c r="AE7" s="12"/>
      <c r="AF7">
        <v>15</v>
      </c>
      <c r="AG7" s="2"/>
      <c r="AH7" s="6">
        <f>SUM(C7:AG7)</f>
        <v>73</v>
      </c>
      <c r="AI7" s="36" t="s">
        <v>137</v>
      </c>
    </row>
    <row r="8" spans="1:35" s="14" customFormat="1" ht="12.75">
      <c r="A8" s="12">
        <v>2</v>
      </c>
      <c r="B8" s="45" t="s">
        <v>105</v>
      </c>
      <c r="C8" s="1">
        <v>4</v>
      </c>
      <c r="D8" s="46">
        <v>5</v>
      </c>
      <c r="E8" s="1">
        <v>0</v>
      </c>
      <c r="F8" s="1">
        <v>0</v>
      </c>
      <c r="G8" s="12">
        <v>4</v>
      </c>
      <c r="H8" s="12">
        <v>1</v>
      </c>
      <c r="I8" s="12">
        <v>2</v>
      </c>
      <c r="J8" s="12">
        <v>6</v>
      </c>
      <c r="K8" s="12">
        <v>1</v>
      </c>
      <c r="L8" s="12"/>
      <c r="M8" s="12"/>
      <c r="N8" s="12"/>
      <c r="O8" s="12"/>
      <c r="P8" s="12"/>
      <c r="Q8" s="12"/>
      <c r="R8" s="12"/>
      <c r="S8" s="12">
        <v>5</v>
      </c>
      <c r="T8" s="12">
        <v>5</v>
      </c>
      <c r="U8" s="12">
        <v>4.5</v>
      </c>
      <c r="V8" s="12"/>
      <c r="W8" s="12"/>
      <c r="X8" s="12">
        <v>2</v>
      </c>
      <c r="Y8" s="12"/>
      <c r="Z8" s="12">
        <v>6</v>
      </c>
      <c r="AA8" s="12"/>
      <c r="AB8" s="12">
        <v>3</v>
      </c>
      <c r="AC8" s="12">
        <v>3</v>
      </c>
      <c r="AD8" s="12"/>
      <c r="AE8" s="12"/>
      <c r="AF8">
        <v>14</v>
      </c>
      <c r="AG8" s="2"/>
      <c r="AH8" s="6">
        <f aca="true" t="shared" si="0" ref="AH8:AH13">SUM(C8:AG8)</f>
        <v>65.5</v>
      </c>
      <c r="AI8" s="14" t="s">
        <v>138</v>
      </c>
    </row>
    <row r="9" spans="1:35" s="14" customFormat="1" ht="12.75">
      <c r="A9" s="12">
        <v>3</v>
      </c>
      <c r="B9" s="30" t="s">
        <v>106</v>
      </c>
      <c r="C9" s="1">
        <v>4</v>
      </c>
      <c r="D9" s="46">
        <v>1</v>
      </c>
      <c r="E9" s="1">
        <v>1</v>
      </c>
      <c r="F9" s="1">
        <v>3</v>
      </c>
      <c r="G9" s="12">
        <v>4</v>
      </c>
      <c r="H9" s="12">
        <v>4</v>
      </c>
      <c r="I9" s="12">
        <v>4</v>
      </c>
      <c r="J9" s="12">
        <v>3</v>
      </c>
      <c r="K9" s="12">
        <v>1</v>
      </c>
      <c r="L9" s="12"/>
      <c r="M9" s="12"/>
      <c r="N9" s="12"/>
      <c r="O9" s="12"/>
      <c r="P9" s="12"/>
      <c r="Q9" s="12"/>
      <c r="R9" s="12"/>
      <c r="S9" s="12">
        <v>9</v>
      </c>
      <c r="T9" s="12">
        <v>9</v>
      </c>
      <c r="U9" s="12">
        <v>5.5</v>
      </c>
      <c r="V9" s="12"/>
      <c r="W9" s="12"/>
      <c r="X9" s="12"/>
      <c r="Y9" s="12"/>
      <c r="Z9" s="12"/>
      <c r="AA9" s="12"/>
      <c r="AB9" s="12">
        <v>3</v>
      </c>
      <c r="AC9" s="12">
        <v>5</v>
      </c>
      <c r="AD9" s="12"/>
      <c r="AE9" s="12"/>
      <c r="AF9">
        <v>15</v>
      </c>
      <c r="AG9" s="2"/>
      <c r="AH9" s="6">
        <f t="shared" si="0"/>
        <v>71.5</v>
      </c>
      <c r="AI9" s="37" t="s">
        <v>137</v>
      </c>
    </row>
    <row r="10" spans="1:35" s="14" customFormat="1" ht="12.75">
      <c r="A10" s="12">
        <v>5</v>
      </c>
      <c r="B10" s="12" t="s">
        <v>107</v>
      </c>
      <c r="C10" s="1">
        <v>4</v>
      </c>
      <c r="D10" s="46">
        <v>6</v>
      </c>
      <c r="E10" s="1">
        <v>0</v>
      </c>
      <c r="F10" s="1">
        <v>3</v>
      </c>
      <c r="G10" s="12">
        <v>1</v>
      </c>
      <c r="H10" s="12">
        <v>0</v>
      </c>
      <c r="I10" s="12">
        <v>5</v>
      </c>
      <c r="J10" s="12">
        <v>3</v>
      </c>
      <c r="K10" s="12">
        <v>1</v>
      </c>
      <c r="L10" s="12"/>
      <c r="M10" s="12"/>
      <c r="N10" s="12"/>
      <c r="O10" s="12"/>
      <c r="P10" s="12"/>
      <c r="Q10" s="12"/>
      <c r="R10" s="12"/>
      <c r="S10" s="12">
        <v>3</v>
      </c>
      <c r="T10" s="12">
        <v>7.5</v>
      </c>
      <c r="U10" s="12">
        <v>2.5</v>
      </c>
      <c r="V10" s="12"/>
      <c r="W10" s="12"/>
      <c r="X10" s="12">
        <v>1</v>
      </c>
      <c r="Y10" s="12"/>
      <c r="Z10" s="12">
        <v>3</v>
      </c>
      <c r="AA10" s="12"/>
      <c r="AB10" s="12">
        <v>3</v>
      </c>
      <c r="AC10" s="12">
        <v>5</v>
      </c>
      <c r="AD10" s="12"/>
      <c r="AE10" s="12"/>
      <c r="AF10">
        <v>13</v>
      </c>
      <c r="AG10" s="2"/>
      <c r="AH10" s="6">
        <f t="shared" si="0"/>
        <v>61</v>
      </c>
      <c r="AI10" s="37" t="s">
        <v>138</v>
      </c>
    </row>
    <row r="11" spans="1:35" s="14" customFormat="1" ht="12.75">
      <c r="A11" s="12">
        <v>6</v>
      </c>
      <c r="B11" s="30" t="s">
        <v>108</v>
      </c>
      <c r="C11" s="1">
        <v>4</v>
      </c>
      <c r="D11" s="46">
        <v>0</v>
      </c>
      <c r="E11" s="1">
        <v>4</v>
      </c>
      <c r="F11" s="12">
        <v>3</v>
      </c>
      <c r="G11" s="12">
        <v>0</v>
      </c>
      <c r="H11" s="12">
        <v>1</v>
      </c>
      <c r="I11" s="12">
        <v>0</v>
      </c>
      <c r="J11" s="12">
        <v>1</v>
      </c>
      <c r="K11" s="12">
        <v>1</v>
      </c>
      <c r="L11" s="12"/>
      <c r="M11" s="12"/>
      <c r="N11" s="12"/>
      <c r="O11" s="12"/>
      <c r="P11" s="12"/>
      <c r="Q11" s="12"/>
      <c r="R11" s="12"/>
      <c r="S11" s="12">
        <v>5.5</v>
      </c>
      <c r="T11" s="12">
        <v>2.5</v>
      </c>
      <c r="U11" s="12">
        <v>4</v>
      </c>
      <c r="V11" s="12"/>
      <c r="W11" s="12"/>
      <c r="X11" s="12"/>
      <c r="Y11" s="12"/>
      <c r="Z11" s="12">
        <v>2</v>
      </c>
      <c r="AA11" s="12"/>
      <c r="AB11" s="12">
        <v>3</v>
      </c>
      <c r="AC11" s="12">
        <v>3</v>
      </c>
      <c r="AD11" s="12"/>
      <c r="AE11" s="12"/>
      <c r="AF11">
        <v>5</v>
      </c>
      <c r="AG11" s="2"/>
      <c r="AH11" s="6">
        <f t="shared" si="0"/>
        <v>39</v>
      </c>
      <c r="AI11" s="37" t="s">
        <v>140</v>
      </c>
    </row>
    <row r="12" spans="1:35" s="14" customFormat="1" ht="15.75">
      <c r="A12" s="12">
        <v>7</v>
      </c>
      <c r="B12" s="44" t="s">
        <v>109</v>
      </c>
      <c r="C12" s="1">
        <v>4</v>
      </c>
      <c r="D12" s="46">
        <v>1</v>
      </c>
      <c r="E12" s="1">
        <v>3</v>
      </c>
      <c r="F12" s="12">
        <v>0</v>
      </c>
      <c r="G12" s="12">
        <v>0</v>
      </c>
      <c r="H12" s="12">
        <v>0</v>
      </c>
      <c r="I12" s="12">
        <v>0</v>
      </c>
      <c r="J12" s="12"/>
      <c r="K12" s="12"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>
        <v>9</v>
      </c>
      <c r="AG12" s="2"/>
      <c r="AH12" s="6">
        <f t="shared" si="0"/>
        <v>17</v>
      </c>
      <c r="AI12" s="37"/>
    </row>
    <row r="13" spans="1:35" ht="12.75">
      <c r="A13" s="12">
        <v>8</v>
      </c>
      <c r="B13" s="32" t="s">
        <v>103</v>
      </c>
      <c r="C13" s="30">
        <v>4</v>
      </c>
      <c r="D13" s="30">
        <v>1</v>
      </c>
      <c r="E13" s="30">
        <v>0</v>
      </c>
      <c r="F13" s="30">
        <v>0</v>
      </c>
      <c r="G13" s="12">
        <v>1</v>
      </c>
      <c r="H13" s="12">
        <v>2</v>
      </c>
      <c r="I13" s="12">
        <v>0</v>
      </c>
      <c r="J13" s="12">
        <v>1</v>
      </c>
      <c r="K13" s="12">
        <v>1</v>
      </c>
      <c r="L13" s="12"/>
      <c r="M13" s="12"/>
      <c r="N13" s="12"/>
      <c r="O13" s="12"/>
      <c r="P13" s="12"/>
      <c r="Q13" s="12"/>
      <c r="R13" s="12"/>
      <c r="S13" s="12">
        <v>4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"/>
      <c r="AG13" s="2"/>
      <c r="AH13" s="6">
        <f t="shared" si="0"/>
        <v>14</v>
      </c>
      <c r="AI13" s="37"/>
    </row>
    <row r="14" spans="1:35" ht="12.75">
      <c r="A14" s="1"/>
      <c r="B14" t="s">
        <v>90</v>
      </c>
      <c r="C14" s="1"/>
      <c r="D14" s="1"/>
      <c r="E14" s="1"/>
      <c r="F14" s="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"/>
      <c r="AG14" s="2"/>
      <c r="AH14" s="6"/>
      <c r="AI14" s="37"/>
    </row>
    <row r="15" spans="1:35" ht="12.75">
      <c r="A15" s="1"/>
      <c r="B15" s="1" t="s">
        <v>94</v>
      </c>
      <c r="C15" s="1"/>
      <c r="D15" s="1"/>
      <c r="E15" s="1"/>
      <c r="F15" s="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"/>
      <c r="AG15" s="1"/>
      <c r="AH15" s="1"/>
      <c r="AI15" s="37"/>
    </row>
    <row r="16" spans="1:34" ht="12.75">
      <c r="A16" s="1"/>
      <c r="B16" s="1" t="s">
        <v>91</v>
      </c>
      <c r="C16" s="1"/>
      <c r="D16" s="1"/>
      <c r="E16" s="1"/>
      <c r="F16" s="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"/>
      <c r="AG16" s="1"/>
      <c r="AH16" s="1"/>
    </row>
    <row r="17" spans="1:34" ht="12.75">
      <c r="A17" s="1"/>
      <c r="B17" s="1" t="s">
        <v>92</v>
      </c>
      <c r="C17" s="1"/>
      <c r="D17" s="1"/>
      <c r="E17" s="1"/>
      <c r="F17" s="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"/>
      <c r="AG17" s="1"/>
      <c r="AH17" s="1"/>
    </row>
    <row r="18" spans="1:34" ht="12.75">
      <c r="A18" s="1"/>
      <c r="B18" s="10" t="s">
        <v>93</v>
      </c>
      <c r="C18" s="1"/>
      <c r="D18" s="1"/>
      <c r="E18" s="1"/>
      <c r="F18" s="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"/>
      <c r="AG18" s="1"/>
      <c r="AH18" s="1"/>
    </row>
    <row r="19" spans="1:34" ht="12.75">
      <c r="A19" s="1"/>
      <c r="C19" s="1"/>
      <c r="D19" s="1"/>
      <c r="E19" s="1"/>
      <c r="F19" s="1"/>
      <c r="G19" s="12"/>
      <c r="H19" s="12"/>
      <c r="I19" s="12"/>
      <c r="J19" s="12" t="s">
        <v>139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"/>
      <c r="AG19" s="1"/>
      <c r="AH19" s="1"/>
    </row>
    <row r="20" spans="1:34" ht="12.75">
      <c r="A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4" spans="1:2" ht="12.75">
      <c r="A24">
        <v>1</v>
      </c>
      <c r="B24" t="s">
        <v>119</v>
      </c>
    </row>
    <row r="25" spans="1:2" ht="11.25" customHeight="1">
      <c r="A25">
        <v>2</v>
      </c>
      <c r="B25" t="s">
        <v>120</v>
      </c>
    </row>
    <row r="26" spans="1:2" ht="12.75">
      <c r="A26">
        <v>3</v>
      </c>
      <c r="B26" t="s">
        <v>121</v>
      </c>
    </row>
    <row r="27" ht="12.75">
      <c r="A27">
        <v>5</v>
      </c>
    </row>
    <row r="28" spans="1:2" ht="12.75">
      <c r="A28">
        <v>6</v>
      </c>
      <c r="B28" t="s">
        <v>122</v>
      </c>
    </row>
    <row r="29" ht="12.75">
      <c r="A29">
        <v>7</v>
      </c>
    </row>
    <row r="30" ht="15" customHeight="1"/>
  </sheetData>
  <sheetProtection/>
  <mergeCells count="2">
    <mergeCell ref="A1:K4"/>
    <mergeCell ref="A5:J5"/>
  </mergeCells>
  <printOptions/>
  <pageMargins left="0.37" right="0.44" top="1" bottom="1" header="0.5" footer="0.5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9"/>
  <sheetViews>
    <sheetView zoomScalePageLayoutView="0" workbookViewId="0" topLeftCell="Q3">
      <selection activeCell="B15" sqref="B15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8.75390625" style="0" customWidth="1"/>
    <col min="4" max="4" width="4.00390625" style="0" customWidth="1"/>
    <col min="5" max="5" width="4.375" style="0" customWidth="1"/>
    <col min="6" max="6" width="4.625" style="0" customWidth="1"/>
    <col min="7" max="7" width="4.125" style="0" customWidth="1"/>
    <col min="8" max="8" width="4.625" style="0" customWidth="1"/>
    <col min="9" max="9" width="4.75390625" style="0" customWidth="1"/>
    <col min="10" max="10" width="4.375" style="0" customWidth="1"/>
    <col min="11" max="11" width="4.125" style="0" customWidth="1"/>
    <col min="12" max="12" width="4.75390625" style="0" customWidth="1"/>
    <col min="13" max="13" width="7.625" style="0" customWidth="1"/>
    <col min="14" max="14" width="5.375" style="0" customWidth="1"/>
    <col min="15" max="15" width="4.75390625" style="0" customWidth="1"/>
    <col min="16" max="16" width="13.375" style="0" customWidth="1"/>
    <col min="17" max="17" width="4.875" style="0" customWidth="1"/>
    <col min="18" max="18" width="7.375" style="22" customWidth="1"/>
    <col min="19" max="19" width="6.75390625" style="22" customWidth="1"/>
    <col min="20" max="20" width="6.875" style="22" customWidth="1"/>
    <col min="21" max="21" width="6.25390625" style="22" customWidth="1"/>
    <col min="22" max="22" width="7.00390625" style="22" customWidth="1"/>
    <col min="23" max="23" width="7.25390625" style="22" customWidth="1"/>
    <col min="24" max="28" width="8.625" style="22" customWidth="1"/>
    <col min="29" max="29" width="10.375" style="22" customWidth="1"/>
    <col min="30" max="31" width="8.625" style="22" customWidth="1"/>
    <col min="32" max="32" width="11.25390625" style="22" customWidth="1"/>
    <col min="33" max="33" width="7.125" style="22" customWidth="1"/>
    <col min="34" max="34" width="8.00390625" style="22" customWidth="1"/>
    <col min="35" max="35" width="9.625" style="22" customWidth="1"/>
    <col min="36" max="36" width="9.125" style="22" customWidth="1"/>
    <col min="37" max="37" width="11.00390625" style="22" bestFit="1" customWidth="1"/>
    <col min="38" max="38" width="9.125" style="22" customWidth="1"/>
  </cols>
  <sheetData>
    <row r="1" spans="1:11" ht="12.75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38" ht="63.75">
      <c r="A5" s="57" t="s">
        <v>118</v>
      </c>
      <c r="B5" s="57"/>
      <c r="C5" s="57"/>
      <c r="D5" s="57"/>
      <c r="E5" s="57"/>
      <c r="F5" s="57"/>
      <c r="G5" s="57"/>
      <c r="H5" s="57"/>
      <c r="I5" s="57"/>
      <c r="J5" s="57"/>
      <c r="K5" s="15"/>
      <c r="L5" s="15"/>
      <c r="M5" s="15"/>
      <c r="N5" s="15"/>
      <c r="O5" s="15"/>
      <c r="P5" s="15"/>
      <c r="Q5" s="15"/>
      <c r="R5" s="23" t="s">
        <v>49</v>
      </c>
      <c r="S5" s="23" t="s">
        <v>50</v>
      </c>
      <c r="T5" s="23" t="s">
        <v>51</v>
      </c>
      <c r="U5" s="23" t="s">
        <v>53</v>
      </c>
      <c r="V5" s="23" t="s">
        <v>54</v>
      </c>
      <c r="W5" s="23" t="s">
        <v>60</v>
      </c>
      <c r="X5" s="23" t="s">
        <v>56</v>
      </c>
      <c r="Y5" s="23" t="s">
        <v>58</v>
      </c>
      <c r="Z5" s="23"/>
      <c r="AA5" s="23" t="s">
        <v>66</v>
      </c>
      <c r="AB5" s="23" t="s">
        <v>67</v>
      </c>
      <c r="AC5" s="23" t="s">
        <v>68</v>
      </c>
      <c r="AD5" s="23" t="s">
        <v>69</v>
      </c>
      <c r="AE5" s="23" t="s">
        <v>70</v>
      </c>
      <c r="AF5" s="23"/>
      <c r="AG5" s="23" t="s">
        <v>73</v>
      </c>
      <c r="AH5" s="23"/>
      <c r="AI5" s="23"/>
      <c r="AJ5" s="23"/>
      <c r="AK5" s="23"/>
      <c r="AL5" s="23"/>
    </row>
    <row r="6" spans="1:38" ht="63.75">
      <c r="A6" s="4" t="s">
        <v>1</v>
      </c>
      <c r="B6" s="4" t="s">
        <v>0</v>
      </c>
      <c r="C6" s="4" t="s">
        <v>2</v>
      </c>
      <c r="D6" s="4" t="s">
        <v>32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85</v>
      </c>
      <c r="N6" s="4" t="s">
        <v>17</v>
      </c>
      <c r="O6" s="4" t="s">
        <v>18</v>
      </c>
      <c r="P6" s="4" t="s">
        <v>86</v>
      </c>
      <c r="Q6" s="4" t="s">
        <v>77</v>
      </c>
      <c r="R6" s="3" t="s">
        <v>16</v>
      </c>
      <c r="S6" s="3" t="s">
        <v>22</v>
      </c>
      <c r="T6" s="3" t="s">
        <v>23</v>
      </c>
      <c r="U6" s="3" t="s">
        <v>24</v>
      </c>
      <c r="V6" s="9" t="s">
        <v>25</v>
      </c>
      <c r="W6" s="9" t="s">
        <v>59</v>
      </c>
      <c r="X6" s="9" t="s">
        <v>55</v>
      </c>
      <c r="Y6" s="3" t="s">
        <v>57</v>
      </c>
      <c r="Z6" s="3" t="s">
        <v>52</v>
      </c>
      <c r="AA6" s="3" t="s">
        <v>61</v>
      </c>
      <c r="AB6" s="3" t="s">
        <v>62</v>
      </c>
      <c r="AC6" s="3" t="s">
        <v>63</v>
      </c>
      <c r="AD6" s="3" t="s">
        <v>64</v>
      </c>
      <c r="AE6" s="3" t="s">
        <v>65</v>
      </c>
      <c r="AF6" s="3" t="s">
        <v>71</v>
      </c>
      <c r="AG6" s="3" t="s">
        <v>72</v>
      </c>
      <c r="AH6" s="3" t="s">
        <v>40</v>
      </c>
      <c r="AI6" s="3" t="s">
        <v>31</v>
      </c>
      <c r="AJ6" s="7" t="s">
        <v>28</v>
      </c>
      <c r="AK6" s="5" t="s">
        <v>30</v>
      </c>
      <c r="AL6" s="3" t="s">
        <v>36</v>
      </c>
    </row>
    <row r="7" spans="1:38" ht="12.75">
      <c r="A7" s="18">
        <v>1</v>
      </c>
      <c r="B7" s="44" t="s">
        <v>104</v>
      </c>
      <c r="C7" s="18">
        <v>0.5</v>
      </c>
      <c r="D7" s="18">
        <v>0.5</v>
      </c>
      <c r="E7" s="18">
        <v>0.5</v>
      </c>
      <c r="F7" s="18">
        <v>0.5</v>
      </c>
      <c r="G7" s="18">
        <v>0.5</v>
      </c>
      <c r="H7" s="18">
        <v>0.5</v>
      </c>
      <c r="I7" s="18">
        <v>0.5</v>
      </c>
      <c r="J7" s="18"/>
      <c r="K7" s="18"/>
      <c r="L7" s="18"/>
      <c r="M7" s="18">
        <v>4</v>
      </c>
      <c r="N7" s="18">
        <v>3</v>
      </c>
      <c r="O7" s="18"/>
      <c r="P7" s="18">
        <v>7</v>
      </c>
      <c r="Q7" s="18">
        <v>1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/>
      <c r="AC7" s="24"/>
      <c r="AD7" s="24">
        <v>1</v>
      </c>
      <c r="AE7" s="24">
        <v>1</v>
      </c>
      <c r="AF7" s="24"/>
      <c r="AG7" s="24">
        <v>5</v>
      </c>
      <c r="AH7" s="24"/>
      <c r="AI7" s="24"/>
      <c r="AJ7" s="28"/>
      <c r="AK7" s="27">
        <f>C7+E22+E7+F7+G7+H7+I7+J7+K7+L7+M7+N7+O7+P7+Q7+R7+S7+T7+U7+V7+W7+AB27+AJ7+AI7+X7+Y7+Z7+AA7+AB7+AC7+AD7+AE7+AF7+AG7+AH7</f>
        <v>35</v>
      </c>
      <c r="AL7" s="24"/>
    </row>
    <row r="8" spans="1:38" ht="12.75">
      <c r="A8" s="20">
        <v>2</v>
      </c>
      <c r="B8" s="45" t="s">
        <v>105</v>
      </c>
      <c r="C8" s="20">
        <v>0.5</v>
      </c>
      <c r="D8" s="20">
        <v>0.5</v>
      </c>
      <c r="E8" s="20">
        <v>0.5</v>
      </c>
      <c r="F8" s="18">
        <v>0</v>
      </c>
      <c r="G8" s="20">
        <v>0.5</v>
      </c>
      <c r="H8" s="18">
        <v>0.5</v>
      </c>
      <c r="I8" s="18">
        <v>0.5</v>
      </c>
      <c r="J8" s="20"/>
      <c r="K8" s="20"/>
      <c r="L8" s="20"/>
      <c r="M8" s="20">
        <v>4</v>
      </c>
      <c r="N8" s="20">
        <v>3</v>
      </c>
      <c r="O8" s="20"/>
      <c r="P8" s="20">
        <v>9</v>
      </c>
      <c r="Q8" s="20"/>
      <c r="R8" s="26">
        <v>1</v>
      </c>
      <c r="S8" s="26">
        <v>1</v>
      </c>
      <c r="T8" s="26">
        <v>1</v>
      </c>
      <c r="U8" s="26">
        <v>1</v>
      </c>
      <c r="V8" s="26">
        <v>0.9</v>
      </c>
      <c r="W8" s="26">
        <v>2</v>
      </c>
      <c r="X8" s="26">
        <v>1</v>
      </c>
      <c r="Y8" s="26">
        <v>1</v>
      </c>
      <c r="Z8" s="26">
        <v>1</v>
      </c>
      <c r="AA8" s="26">
        <v>1</v>
      </c>
      <c r="AB8" s="26"/>
      <c r="AC8" s="26"/>
      <c r="AD8" s="26">
        <v>1</v>
      </c>
      <c r="AE8" s="26">
        <v>1</v>
      </c>
      <c r="AF8" s="26"/>
      <c r="AG8" s="26">
        <v>5</v>
      </c>
      <c r="AH8" s="26"/>
      <c r="AI8" s="26"/>
      <c r="AJ8" s="28"/>
      <c r="AK8" s="27">
        <f aca="true" t="shared" si="0" ref="AK8:AK14">C8+E23+E8+F8+G8+H8+I8+J8+K8+L8+M8+N8+O8+P8+Q8+R8+S8+T8+U8+V8+W8+AB28+AJ8+AI8+X8+Y8+Z8+AA8+AB8+AC8+AD8+AE8+AF8+AG8+AH8</f>
        <v>36.4</v>
      </c>
      <c r="AL8" s="24"/>
    </row>
    <row r="9" spans="1:38" ht="12.75">
      <c r="A9" s="20">
        <v>3</v>
      </c>
      <c r="B9" s="30" t="s">
        <v>106</v>
      </c>
      <c r="C9" s="20">
        <v>0.5</v>
      </c>
      <c r="D9" s="20">
        <v>0.5</v>
      </c>
      <c r="E9" s="20">
        <v>0.5</v>
      </c>
      <c r="F9" s="18">
        <v>0.5</v>
      </c>
      <c r="G9" s="20">
        <v>0.5</v>
      </c>
      <c r="H9" s="18">
        <v>0.5</v>
      </c>
      <c r="I9" s="18">
        <v>0.5</v>
      </c>
      <c r="J9" s="20"/>
      <c r="K9" s="20"/>
      <c r="L9" s="20"/>
      <c r="M9" s="20">
        <v>4</v>
      </c>
      <c r="N9" s="20">
        <v>3</v>
      </c>
      <c r="O9" s="20"/>
      <c r="P9" s="20">
        <v>8</v>
      </c>
      <c r="Q9" s="20"/>
      <c r="R9" s="26">
        <v>1</v>
      </c>
      <c r="S9" s="26">
        <v>1</v>
      </c>
      <c r="T9" s="26">
        <v>1</v>
      </c>
      <c r="U9" s="26">
        <v>1</v>
      </c>
      <c r="V9" s="26">
        <v>2</v>
      </c>
      <c r="W9" s="26">
        <v>1</v>
      </c>
      <c r="X9" s="26"/>
      <c r="Y9" s="26"/>
      <c r="Z9" s="26"/>
      <c r="AA9" s="26">
        <v>1</v>
      </c>
      <c r="AB9" s="26"/>
      <c r="AC9" s="26"/>
      <c r="AD9" s="26">
        <v>1</v>
      </c>
      <c r="AE9" s="26">
        <v>1</v>
      </c>
      <c r="AF9" s="26"/>
      <c r="AG9" s="26">
        <v>5</v>
      </c>
      <c r="AH9" s="26"/>
      <c r="AI9" s="26"/>
      <c r="AJ9" s="28"/>
      <c r="AK9" s="27">
        <f t="shared" si="0"/>
        <v>33</v>
      </c>
      <c r="AL9" s="24"/>
    </row>
    <row r="10" spans="1:38" ht="12.75">
      <c r="A10" s="20">
        <v>4</v>
      </c>
      <c r="B10" s="12" t="s">
        <v>107</v>
      </c>
      <c r="C10" s="20">
        <v>0.5</v>
      </c>
      <c r="D10" s="20">
        <v>0.5</v>
      </c>
      <c r="E10" s="20">
        <v>0</v>
      </c>
      <c r="F10" s="18">
        <v>0.5</v>
      </c>
      <c r="G10" s="20">
        <v>0</v>
      </c>
      <c r="H10" s="18">
        <v>0.5</v>
      </c>
      <c r="I10" s="18">
        <v>0.5</v>
      </c>
      <c r="J10" s="20"/>
      <c r="K10" s="20"/>
      <c r="L10" s="20"/>
      <c r="M10" s="20">
        <v>4</v>
      </c>
      <c r="N10" s="20">
        <v>3</v>
      </c>
      <c r="O10" s="20"/>
      <c r="P10" s="20">
        <v>7</v>
      </c>
      <c r="Q10" s="20">
        <v>1</v>
      </c>
      <c r="R10" s="26">
        <v>0.9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/>
      <c r="AC10" s="26"/>
      <c r="AD10" s="26">
        <v>1</v>
      </c>
      <c r="AE10" s="26">
        <v>1</v>
      </c>
      <c r="AF10" s="26"/>
      <c r="AG10" s="26">
        <v>5</v>
      </c>
      <c r="AH10" s="26"/>
      <c r="AI10" s="26"/>
      <c r="AJ10" s="28"/>
      <c r="AK10" s="27">
        <f>C10+E25+E10+F10+G10+H10+I10+J10+K10+L10+M10+N10+O10+P10+Q10+R10+S10+T10+U10+V10+W10+AB30+AJ10+AI10+X10+Y10+Z10+AA10+AB10+AC10+AD10+AE10+AF10+AG10+AH10</f>
        <v>33.9</v>
      </c>
      <c r="AL10" s="25"/>
    </row>
    <row r="11" spans="1:38" ht="12.75">
      <c r="A11" s="20">
        <v>5</v>
      </c>
      <c r="B11" s="30" t="s">
        <v>108</v>
      </c>
      <c r="C11" s="20">
        <v>0.5</v>
      </c>
      <c r="D11" s="20">
        <v>0</v>
      </c>
      <c r="E11" s="20">
        <v>0.5</v>
      </c>
      <c r="F11" s="18">
        <v>0.5</v>
      </c>
      <c r="G11" s="20">
        <v>0.5</v>
      </c>
      <c r="H11" s="18">
        <v>0.5</v>
      </c>
      <c r="I11" s="18">
        <v>0.5</v>
      </c>
      <c r="J11" s="20"/>
      <c r="K11" s="20"/>
      <c r="L11" s="20"/>
      <c r="M11" s="20">
        <v>4</v>
      </c>
      <c r="N11" s="20"/>
      <c r="O11" s="20"/>
      <c r="P11" s="20">
        <v>7</v>
      </c>
      <c r="Q11" s="20">
        <v>0.8</v>
      </c>
      <c r="R11" s="26">
        <v>1</v>
      </c>
      <c r="S11" s="26">
        <v>0.7</v>
      </c>
      <c r="T11" s="26">
        <v>1</v>
      </c>
      <c r="U11" s="26">
        <v>1</v>
      </c>
      <c r="V11" s="26">
        <v>1</v>
      </c>
      <c r="W11" s="26">
        <v>1</v>
      </c>
      <c r="X11" s="26">
        <v>0</v>
      </c>
      <c r="Y11" s="26">
        <v>0</v>
      </c>
      <c r="Z11" s="26">
        <v>0.3</v>
      </c>
      <c r="AA11" s="26">
        <v>1</v>
      </c>
      <c r="AB11" s="26"/>
      <c r="AC11" s="26"/>
      <c r="AD11" s="26"/>
      <c r="AE11" s="26"/>
      <c r="AF11" s="26"/>
      <c r="AG11" s="26">
        <v>5</v>
      </c>
      <c r="AH11" s="26"/>
      <c r="AI11" s="26"/>
      <c r="AJ11" s="28"/>
      <c r="AK11" s="27">
        <f>C11+E26+E11+F11+G11+H11+I11+J11+K11+L11+M11+N11+O11+P11+Q11+R11+S11+T11+U11+V11+W11+AB31+AJ11+AI11+X11+Y11+Z11+AA11+AB11+AC11+AD11+AE11+AF11+AG11+AH11</f>
        <v>26.8</v>
      </c>
      <c r="AL11" s="26"/>
    </row>
    <row r="12" spans="1:38" ht="12.75">
      <c r="A12" s="20"/>
      <c r="B12" s="13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>
        <v>1</v>
      </c>
      <c r="AF12" s="26"/>
      <c r="AG12" s="26"/>
      <c r="AH12" s="26"/>
      <c r="AI12" s="26"/>
      <c r="AJ12" s="28"/>
      <c r="AK12" s="27">
        <f t="shared" si="0"/>
        <v>1</v>
      </c>
      <c r="AL12" s="25"/>
    </row>
    <row r="13" spans="1:38" ht="12.75">
      <c r="A13" s="20"/>
      <c r="B13" s="1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8"/>
      <c r="AK13" s="27">
        <f t="shared" si="0"/>
        <v>0</v>
      </c>
      <c r="AL13" s="24"/>
    </row>
    <row r="14" spans="1:38" ht="12.75">
      <c r="A14" s="20"/>
      <c r="B14" s="13"/>
      <c r="C14" s="18"/>
      <c r="D14" s="20"/>
      <c r="E14" s="20"/>
      <c r="F14" s="18"/>
      <c r="G14" s="18"/>
      <c r="H14" s="18"/>
      <c r="I14" s="18"/>
      <c r="J14" s="20"/>
      <c r="K14" s="20"/>
      <c r="L14" s="20"/>
      <c r="M14" s="20"/>
      <c r="N14" s="20"/>
      <c r="O14" s="20"/>
      <c r="P14" s="20"/>
      <c r="Q14" s="20"/>
      <c r="R14" s="26"/>
      <c r="S14" s="26"/>
      <c r="T14" s="26"/>
      <c r="U14" s="26"/>
      <c r="V14" s="26"/>
      <c r="W14" s="26"/>
      <c r="X14" s="24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8"/>
      <c r="AK14" s="27">
        <f t="shared" si="0"/>
        <v>0</v>
      </c>
      <c r="AL14" s="26"/>
    </row>
    <row r="15" spans="1:38" ht="12.75">
      <c r="A15" s="20"/>
      <c r="B15" s="59">
        <v>35</v>
      </c>
      <c r="C15" s="20" t="s">
        <v>144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8"/>
      <c r="AK15" s="27"/>
      <c r="AL15" s="26"/>
    </row>
    <row r="16" spans="1:38" ht="12.75">
      <c r="A16" s="20"/>
      <c r="B16" s="20" t="s">
        <v>146</v>
      </c>
      <c r="C16" s="20" t="s">
        <v>150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8"/>
      <c r="AK16" s="27"/>
      <c r="AL16" s="26"/>
    </row>
    <row r="17" spans="2:8" ht="12.75">
      <c r="B17" t="s">
        <v>147</v>
      </c>
      <c r="C17" t="s">
        <v>151</v>
      </c>
      <c r="H17" s="21"/>
    </row>
    <row r="18" spans="2:3" ht="12.75">
      <c r="B18" t="s">
        <v>148</v>
      </c>
      <c r="C18" t="s">
        <v>149</v>
      </c>
    </row>
    <row r="19" spans="2:3" ht="12.75">
      <c r="B19" s="60">
        <v>20</v>
      </c>
      <c r="C19" t="s">
        <v>145</v>
      </c>
    </row>
  </sheetData>
  <sheetProtection/>
  <mergeCells count="2">
    <mergeCell ref="A1:K4"/>
    <mergeCell ref="A5:J5"/>
  </mergeCells>
  <printOptions/>
  <pageMargins left="0.7" right="0.7" top="0.75" bottom="0.75" header="0.3" footer="0.3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L14"/>
  <sheetViews>
    <sheetView zoomScalePageLayoutView="0" workbookViewId="0" topLeftCell="A5">
      <selection activeCell="AH17" sqref="AH17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9" width="4.75390625" style="0" customWidth="1"/>
    <col min="10" max="12" width="4.75390625" style="0" hidden="1" customWidth="1"/>
    <col min="13" max="13" width="12.125" style="0" customWidth="1"/>
    <col min="14" max="16" width="4.75390625" style="0" customWidth="1"/>
    <col min="17" max="17" width="16.625" style="0" customWidth="1"/>
    <col min="18" max="23" width="4.75390625" style="0" customWidth="1"/>
    <col min="24" max="28" width="7.75390625" style="0" customWidth="1"/>
    <col min="29" max="29" width="8.625" style="22" customWidth="1"/>
    <col min="30" max="30" width="9.125" style="22" customWidth="1"/>
    <col min="31" max="31" width="8.375" style="0" customWidth="1"/>
    <col min="37" max="37" width="11.125" style="0" customWidth="1"/>
  </cols>
  <sheetData>
    <row r="1" spans="1:11" ht="12.7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33" ht="76.5">
      <c r="A5" s="56" t="s">
        <v>41</v>
      </c>
      <c r="B5" s="56"/>
      <c r="C5" s="56"/>
      <c r="D5" s="56"/>
      <c r="E5" s="56"/>
      <c r="F5" s="56"/>
      <c r="G5" s="56"/>
      <c r="H5" s="56"/>
      <c r="I5" s="56"/>
      <c r="J5" s="56"/>
      <c r="R5" s="23" t="s">
        <v>49</v>
      </c>
      <c r="S5" s="23" t="s">
        <v>50</v>
      </c>
      <c r="T5" s="23" t="s">
        <v>51</v>
      </c>
      <c r="U5" s="23" t="s">
        <v>53</v>
      </c>
      <c r="V5" s="23" t="s">
        <v>54</v>
      </c>
      <c r="W5" s="23" t="s">
        <v>60</v>
      </c>
      <c r="X5" s="23" t="s">
        <v>56</v>
      </c>
      <c r="Y5" s="23" t="s">
        <v>58</v>
      </c>
      <c r="Z5" s="23"/>
      <c r="AA5" s="23" t="s">
        <v>66</v>
      </c>
      <c r="AB5" s="23" t="s">
        <v>67</v>
      </c>
      <c r="AC5" s="23" t="s">
        <v>68</v>
      </c>
      <c r="AD5" s="23" t="s">
        <v>69</v>
      </c>
      <c r="AE5" s="23" t="s">
        <v>70</v>
      </c>
      <c r="AF5" s="23"/>
      <c r="AG5" s="23" t="s">
        <v>73</v>
      </c>
    </row>
    <row r="6" spans="1:38" ht="63.75">
      <c r="A6" s="4" t="s">
        <v>1</v>
      </c>
      <c r="B6" s="4" t="s">
        <v>0</v>
      </c>
      <c r="C6" s="4" t="s">
        <v>2</v>
      </c>
      <c r="D6" s="4" t="s">
        <v>32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85</v>
      </c>
      <c r="N6" s="4" t="s">
        <v>17</v>
      </c>
      <c r="O6" s="4" t="s">
        <v>18</v>
      </c>
      <c r="P6" s="4" t="s">
        <v>19</v>
      </c>
      <c r="Q6" s="4" t="s">
        <v>86</v>
      </c>
      <c r="R6" s="3" t="s">
        <v>16</v>
      </c>
      <c r="S6" s="3" t="s">
        <v>22</v>
      </c>
      <c r="T6" s="3" t="s">
        <v>23</v>
      </c>
      <c r="U6" s="3" t="s">
        <v>24</v>
      </c>
      <c r="V6" s="9" t="s">
        <v>25</v>
      </c>
      <c r="W6" s="9" t="s">
        <v>59</v>
      </c>
      <c r="X6" s="9" t="s">
        <v>55</v>
      </c>
      <c r="Y6" s="3" t="s">
        <v>57</v>
      </c>
      <c r="Z6" s="3" t="s">
        <v>52</v>
      </c>
      <c r="AA6" s="3" t="s">
        <v>61</v>
      </c>
      <c r="AB6" s="3" t="s">
        <v>62</v>
      </c>
      <c r="AC6" s="3" t="s">
        <v>63</v>
      </c>
      <c r="AD6" s="3" t="s">
        <v>64</v>
      </c>
      <c r="AE6" s="3" t="s">
        <v>65</v>
      </c>
      <c r="AF6" s="3" t="s">
        <v>87</v>
      </c>
      <c r="AG6" s="3" t="s">
        <v>72</v>
      </c>
      <c r="AH6" s="3" t="s">
        <v>40</v>
      </c>
      <c r="AI6" s="3" t="s">
        <v>31</v>
      </c>
      <c r="AJ6" s="7" t="s">
        <v>28</v>
      </c>
      <c r="AK6" s="5" t="s">
        <v>30</v>
      </c>
      <c r="AL6" s="3" t="s">
        <v>36</v>
      </c>
    </row>
    <row r="7" spans="1:38" s="32" customFormat="1" ht="12.75">
      <c r="A7" s="30">
        <v>1</v>
      </c>
      <c r="B7" s="8" t="s">
        <v>110</v>
      </c>
      <c r="C7" s="19">
        <v>0.5</v>
      </c>
      <c r="D7" s="19">
        <v>0.5</v>
      </c>
      <c r="E7" s="19">
        <v>0.5</v>
      </c>
      <c r="F7" s="19">
        <v>0.5</v>
      </c>
      <c r="G7" s="19">
        <v>0.5</v>
      </c>
      <c r="H7" s="19">
        <v>0.5</v>
      </c>
      <c r="I7" s="19">
        <v>0.5</v>
      </c>
      <c r="J7" s="19"/>
      <c r="K7" s="19"/>
      <c r="L7" s="19"/>
      <c r="M7" s="19">
        <v>5</v>
      </c>
      <c r="N7" s="19">
        <v>4</v>
      </c>
      <c r="O7" s="19"/>
      <c r="P7" s="19"/>
      <c r="Q7" s="19">
        <v>9</v>
      </c>
      <c r="R7" s="25">
        <v>1</v>
      </c>
      <c r="S7" s="25">
        <v>1</v>
      </c>
      <c r="T7" s="25">
        <v>0.8</v>
      </c>
      <c r="U7" s="25">
        <v>1</v>
      </c>
      <c r="V7" s="25">
        <v>1</v>
      </c>
      <c r="W7" s="25">
        <v>1</v>
      </c>
      <c r="X7" s="25">
        <v>1</v>
      </c>
      <c r="Y7" s="25">
        <v>1</v>
      </c>
      <c r="Z7" s="25">
        <v>1</v>
      </c>
      <c r="AA7" s="25">
        <v>1</v>
      </c>
      <c r="AB7" s="25"/>
      <c r="AC7" s="25"/>
      <c r="AD7" s="25">
        <v>1</v>
      </c>
      <c r="AE7" s="25">
        <v>1</v>
      </c>
      <c r="AF7" s="25">
        <v>1</v>
      </c>
      <c r="AG7" s="25">
        <v>5</v>
      </c>
      <c r="AH7" s="25"/>
      <c r="AI7" s="25"/>
      <c r="AJ7" s="28"/>
      <c r="AK7" s="27">
        <f>SUM(C7:AJ7)</f>
        <v>39.3</v>
      </c>
      <c r="AL7" s="25" t="s">
        <v>144</v>
      </c>
    </row>
    <row r="8" spans="1:38" s="32" customFormat="1" ht="12.75">
      <c r="A8" s="30">
        <v>2</v>
      </c>
      <c r="B8" s="12" t="s">
        <v>111</v>
      </c>
      <c r="C8" s="19">
        <v>0.5</v>
      </c>
      <c r="D8" s="19">
        <v>0</v>
      </c>
      <c r="E8" s="19">
        <v>0.5</v>
      </c>
      <c r="F8" s="19">
        <v>0.5</v>
      </c>
      <c r="G8" s="19">
        <v>0.5</v>
      </c>
      <c r="H8" s="19">
        <v>0.5</v>
      </c>
      <c r="I8" s="19">
        <v>0.5</v>
      </c>
      <c r="J8" s="19"/>
      <c r="K8" s="19"/>
      <c r="L8" s="19"/>
      <c r="M8" s="19">
        <v>5</v>
      </c>
      <c r="N8" s="19">
        <v>3</v>
      </c>
      <c r="O8" s="19"/>
      <c r="P8" s="19"/>
      <c r="Q8" s="19">
        <v>8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/>
      <c r="AC8" s="25"/>
      <c r="AD8" s="25">
        <v>1</v>
      </c>
      <c r="AE8" s="25">
        <v>1</v>
      </c>
      <c r="AF8" s="25">
        <v>1</v>
      </c>
      <c r="AG8" s="25">
        <v>1</v>
      </c>
      <c r="AH8" s="25"/>
      <c r="AI8" s="25"/>
      <c r="AJ8" s="28"/>
      <c r="AK8" s="27">
        <f aca="true" t="shared" si="0" ref="AK8:AK13">SUM(C8:AJ8)</f>
        <v>33</v>
      </c>
      <c r="AL8" s="25" t="s">
        <v>137</v>
      </c>
    </row>
    <row r="9" spans="1:38" s="32" customFormat="1" ht="12.75">
      <c r="A9" s="30">
        <v>5</v>
      </c>
      <c r="B9" s="42" t="s">
        <v>112</v>
      </c>
      <c r="C9" s="19">
        <v>0.5</v>
      </c>
      <c r="D9" s="19">
        <v>0.5</v>
      </c>
      <c r="E9" s="19">
        <v>0.5</v>
      </c>
      <c r="F9" s="19">
        <v>0.5</v>
      </c>
      <c r="G9" s="19">
        <v>0.5</v>
      </c>
      <c r="H9" s="19">
        <v>0</v>
      </c>
      <c r="I9" s="19">
        <v>0.5</v>
      </c>
      <c r="J9" s="19"/>
      <c r="K9" s="19"/>
      <c r="L9" s="19"/>
      <c r="M9" s="19">
        <v>5</v>
      </c>
      <c r="N9" s="19">
        <v>5</v>
      </c>
      <c r="O9" s="19"/>
      <c r="P9" s="19"/>
      <c r="Q9" s="19">
        <v>7</v>
      </c>
      <c r="R9" s="25">
        <v>1</v>
      </c>
      <c r="S9" s="25">
        <v>1</v>
      </c>
      <c r="T9" s="25">
        <v>1</v>
      </c>
      <c r="U9" s="25">
        <v>1</v>
      </c>
      <c r="V9" s="25">
        <v>1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/>
      <c r="AC9" s="25"/>
      <c r="AD9" s="25"/>
      <c r="AE9" s="25">
        <v>1</v>
      </c>
      <c r="AF9" s="25">
        <v>0</v>
      </c>
      <c r="AG9" s="25"/>
      <c r="AH9" s="25"/>
      <c r="AI9" s="25"/>
      <c r="AJ9" s="28"/>
      <c r="AK9" s="27">
        <f t="shared" si="0"/>
        <v>31</v>
      </c>
      <c r="AL9" s="25" t="s">
        <v>137</v>
      </c>
    </row>
    <row r="10" spans="1:38" s="32" customFormat="1" ht="15.75">
      <c r="A10" s="30">
        <v>6</v>
      </c>
      <c r="B10" s="1" t="s">
        <v>113</v>
      </c>
      <c r="C10" s="19">
        <v>0.5</v>
      </c>
      <c r="D10" s="19">
        <v>0.5</v>
      </c>
      <c r="E10" s="19">
        <v>0</v>
      </c>
      <c r="F10" s="19">
        <v>0.5</v>
      </c>
      <c r="G10" s="19">
        <v>0.5</v>
      </c>
      <c r="H10" s="19">
        <v>0.5</v>
      </c>
      <c r="I10" s="19">
        <v>0.5</v>
      </c>
      <c r="J10" s="19"/>
      <c r="K10" s="19"/>
      <c r="L10" s="19"/>
      <c r="M10" s="19">
        <v>4</v>
      </c>
      <c r="N10" s="19">
        <v>2</v>
      </c>
      <c r="O10" s="19"/>
      <c r="P10" s="19"/>
      <c r="Q10" s="19">
        <v>6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0.5</v>
      </c>
      <c r="AA10" s="25">
        <v>1</v>
      </c>
      <c r="AB10" s="25"/>
      <c r="AC10" s="25"/>
      <c r="AD10" s="25">
        <v>0.5</v>
      </c>
      <c r="AE10" s="25">
        <v>1</v>
      </c>
      <c r="AF10" s="25">
        <v>1</v>
      </c>
      <c r="AG10" s="25"/>
      <c r="AH10" s="25"/>
      <c r="AI10" s="25"/>
      <c r="AJ10" s="28"/>
      <c r="AK10" s="27">
        <f t="shared" si="0"/>
        <v>27</v>
      </c>
      <c r="AL10" s="25" t="s">
        <v>138</v>
      </c>
    </row>
    <row r="11" spans="1:38" s="32" customFormat="1" ht="12.75">
      <c r="A11" s="30">
        <v>7</v>
      </c>
      <c r="B11" s="42" t="s">
        <v>114</v>
      </c>
      <c r="C11" s="19">
        <v>0.5</v>
      </c>
      <c r="D11" s="19">
        <v>0.5</v>
      </c>
      <c r="E11" s="19">
        <v>0.5</v>
      </c>
      <c r="F11" s="19">
        <v>0.5</v>
      </c>
      <c r="G11" s="19">
        <v>0</v>
      </c>
      <c r="H11" s="19">
        <v>0.5</v>
      </c>
      <c r="I11" s="19">
        <v>0.5</v>
      </c>
      <c r="J11" s="19"/>
      <c r="K11" s="19"/>
      <c r="L11" s="19"/>
      <c r="M11" s="19">
        <v>5</v>
      </c>
      <c r="N11" s="19">
        <v>4</v>
      </c>
      <c r="O11" s="19"/>
      <c r="P11" s="19"/>
      <c r="Q11" s="19">
        <v>9</v>
      </c>
      <c r="R11" s="25">
        <v>1</v>
      </c>
      <c r="S11" s="25">
        <v>1</v>
      </c>
      <c r="T11" s="25">
        <v>1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0.8</v>
      </c>
      <c r="AA11" s="25">
        <v>1</v>
      </c>
      <c r="AB11" s="25"/>
      <c r="AC11" s="25"/>
      <c r="AD11" s="25">
        <v>1</v>
      </c>
      <c r="AE11" s="25">
        <v>1</v>
      </c>
      <c r="AF11" s="25">
        <v>1</v>
      </c>
      <c r="AG11" s="25">
        <v>1</v>
      </c>
      <c r="AH11" s="25"/>
      <c r="AI11" s="25"/>
      <c r="AJ11" s="28"/>
      <c r="AK11" s="27">
        <f t="shared" si="0"/>
        <v>34.8</v>
      </c>
      <c r="AL11" s="25" t="s">
        <v>144</v>
      </c>
    </row>
    <row r="12" spans="1:38" s="32" customFormat="1" ht="38.25">
      <c r="A12" s="48">
        <v>8</v>
      </c>
      <c r="B12" s="46" t="s">
        <v>115</v>
      </c>
      <c r="C12" s="19">
        <v>0.5</v>
      </c>
      <c r="D12" s="19">
        <v>0.5</v>
      </c>
      <c r="E12" s="19">
        <v>0.5</v>
      </c>
      <c r="F12" s="19">
        <v>0</v>
      </c>
      <c r="G12" s="19">
        <v>0.5</v>
      </c>
      <c r="H12" s="19">
        <v>0.25</v>
      </c>
      <c r="I12" s="19">
        <v>0.5</v>
      </c>
      <c r="J12" s="19"/>
      <c r="K12" s="19"/>
      <c r="L12" s="19"/>
      <c r="M12" s="19">
        <v>3</v>
      </c>
      <c r="N12" s="19">
        <v>4</v>
      </c>
      <c r="O12" s="19"/>
      <c r="P12" s="19"/>
      <c r="Q12" s="19">
        <v>6</v>
      </c>
      <c r="R12" s="25">
        <v>1</v>
      </c>
      <c r="S12" s="25">
        <v>0.8</v>
      </c>
      <c r="T12" s="25">
        <v>1</v>
      </c>
      <c r="U12" s="25">
        <v>1</v>
      </c>
      <c r="V12" s="25"/>
      <c r="W12" s="25">
        <v>1</v>
      </c>
      <c r="X12" s="25"/>
      <c r="Y12" s="25"/>
      <c r="Z12" s="25"/>
      <c r="AA12" s="25"/>
      <c r="AB12" s="25"/>
      <c r="AC12" s="25"/>
      <c r="AD12" s="25"/>
      <c r="AE12" s="25">
        <v>1</v>
      </c>
      <c r="AF12" s="25"/>
      <c r="AG12" s="25">
        <v>1</v>
      </c>
      <c r="AH12" s="25"/>
      <c r="AI12" s="25"/>
      <c r="AJ12" s="28"/>
      <c r="AK12" s="27">
        <f t="shared" si="0"/>
        <v>22.55</v>
      </c>
      <c r="AL12" s="25" t="s">
        <v>140</v>
      </c>
    </row>
    <row r="13" spans="1:38" s="32" customFormat="1" ht="12.75">
      <c r="A13" s="33">
        <v>9</v>
      </c>
      <c r="B13" s="47" t="s">
        <v>116</v>
      </c>
      <c r="C13" s="19">
        <v>0.5</v>
      </c>
      <c r="D13" s="19">
        <v>0.5</v>
      </c>
      <c r="E13" s="19">
        <v>0.5</v>
      </c>
      <c r="F13" s="19">
        <v>0.5</v>
      </c>
      <c r="G13" s="19">
        <v>0.5</v>
      </c>
      <c r="H13" s="19">
        <v>0.5</v>
      </c>
      <c r="I13" s="19">
        <v>0.5</v>
      </c>
      <c r="J13" s="19"/>
      <c r="K13" s="19"/>
      <c r="L13" s="19"/>
      <c r="M13" s="19">
        <v>5</v>
      </c>
      <c r="N13" s="19">
        <v>2</v>
      </c>
      <c r="O13" s="19"/>
      <c r="P13" s="19"/>
      <c r="Q13" s="19">
        <v>6</v>
      </c>
      <c r="R13" s="25">
        <v>1</v>
      </c>
      <c r="S13" s="25">
        <v>0.9</v>
      </c>
      <c r="T13" s="25">
        <v>1</v>
      </c>
      <c r="U13" s="25">
        <v>0.9</v>
      </c>
      <c r="V13" s="25">
        <v>0.9</v>
      </c>
      <c r="W13" s="25">
        <v>1</v>
      </c>
      <c r="X13" s="25">
        <v>1</v>
      </c>
      <c r="Y13" s="25">
        <v>1</v>
      </c>
      <c r="Z13" s="25">
        <v>0.8</v>
      </c>
      <c r="AA13" s="25">
        <v>1</v>
      </c>
      <c r="AB13" s="25"/>
      <c r="AC13" s="25"/>
      <c r="AD13" s="25">
        <v>1</v>
      </c>
      <c r="AE13" s="25">
        <v>0</v>
      </c>
      <c r="AF13" s="25">
        <v>0.5</v>
      </c>
      <c r="AG13" s="25"/>
      <c r="AH13" s="25"/>
      <c r="AI13" s="25"/>
      <c r="AJ13" s="28"/>
      <c r="AK13" s="27">
        <f t="shared" si="0"/>
        <v>27.499999999999996</v>
      </c>
      <c r="AL13" s="25" t="s">
        <v>138</v>
      </c>
    </row>
    <row r="14" spans="29:30" ht="12.75">
      <c r="AC14"/>
      <c r="AD14"/>
    </row>
  </sheetData>
  <sheetProtection/>
  <mergeCells count="2">
    <mergeCell ref="A1:K4"/>
    <mergeCell ref="A5:J5"/>
  </mergeCells>
  <printOptions/>
  <pageMargins left="0.31" right="0.4" top="0.97" bottom="1" header="0.5" footer="0.5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M18"/>
  <sheetViews>
    <sheetView zoomScalePageLayoutView="0" workbookViewId="0" topLeftCell="R1">
      <selection activeCell="AM7" sqref="AM7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875" style="22" customWidth="1"/>
    <col min="4" max="5" width="5.00390625" style="22" customWidth="1"/>
    <col min="6" max="7" width="5.125" style="22" customWidth="1"/>
    <col min="8" max="8" width="5.25390625" style="22" customWidth="1"/>
    <col min="9" max="9" width="4.375" style="22" customWidth="1"/>
    <col min="10" max="10" width="5.00390625" style="22" customWidth="1"/>
    <col min="11" max="11" width="4.75390625" style="22" customWidth="1"/>
    <col min="12" max="12" width="5.00390625" style="22" customWidth="1"/>
    <col min="13" max="13" width="9.125" style="22" customWidth="1"/>
    <col min="14" max="14" width="5.25390625" style="22" customWidth="1"/>
    <col min="15" max="15" width="4.75390625" style="22" customWidth="1"/>
    <col min="16" max="16" width="4.875" style="22" customWidth="1"/>
    <col min="17" max="17" width="17.625" style="22" customWidth="1"/>
    <col min="18" max="18" width="5.25390625" style="22" customWidth="1"/>
    <col min="19" max="19" width="5.125" style="22" customWidth="1"/>
    <col min="20" max="20" width="5.375" style="22" customWidth="1"/>
    <col min="21" max="21" width="4.875" style="22" customWidth="1"/>
    <col min="22" max="22" width="4.75390625" style="22" customWidth="1"/>
    <col min="23" max="23" width="5.875" style="22" customWidth="1"/>
    <col min="24" max="24" width="6.00390625" style="22" customWidth="1"/>
    <col min="25" max="25" width="6.25390625" style="22" customWidth="1"/>
    <col min="26" max="26" width="6.125" style="22" customWidth="1"/>
    <col min="27" max="27" width="6.25390625" style="22" customWidth="1"/>
    <col min="28" max="29" width="6.125" style="22" customWidth="1"/>
    <col min="30" max="30" width="6.875" style="22" customWidth="1"/>
    <col min="31" max="37" width="9.125" style="22" customWidth="1"/>
  </cols>
  <sheetData>
    <row r="1" spans="1:11" ht="12.75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33" ht="89.25">
      <c r="A5" s="56" t="s">
        <v>117</v>
      </c>
      <c r="B5" s="56"/>
      <c r="C5" s="56"/>
      <c r="D5" s="56"/>
      <c r="E5" s="56"/>
      <c r="F5" s="56"/>
      <c r="G5" s="56"/>
      <c r="H5" s="56"/>
      <c r="I5" s="56"/>
      <c r="J5" s="56"/>
      <c r="R5" s="23" t="s">
        <v>49</v>
      </c>
      <c r="S5" s="23" t="s">
        <v>50</v>
      </c>
      <c r="T5" s="23" t="s">
        <v>51</v>
      </c>
      <c r="U5" s="23" t="s">
        <v>53</v>
      </c>
      <c r="V5" s="23" t="s">
        <v>54</v>
      </c>
      <c r="W5" s="23" t="s">
        <v>60</v>
      </c>
      <c r="X5" s="23" t="s">
        <v>56</v>
      </c>
      <c r="Y5" s="23" t="s">
        <v>58</v>
      </c>
      <c r="Z5" s="23"/>
      <c r="AA5" s="23" t="s">
        <v>66</v>
      </c>
      <c r="AB5" s="23" t="s">
        <v>67</v>
      </c>
      <c r="AC5" s="23" t="s">
        <v>68</v>
      </c>
      <c r="AD5" s="23" t="s">
        <v>69</v>
      </c>
      <c r="AE5" s="23" t="s">
        <v>70</v>
      </c>
      <c r="AF5" s="23"/>
      <c r="AG5" s="23" t="s">
        <v>73</v>
      </c>
    </row>
    <row r="6" spans="1:38" ht="63.75">
      <c r="A6" s="4" t="s">
        <v>1</v>
      </c>
      <c r="B6" s="4" t="s">
        <v>0</v>
      </c>
      <c r="C6" s="4" t="s">
        <v>2</v>
      </c>
      <c r="D6" s="4" t="s">
        <v>32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85</v>
      </c>
      <c r="N6" s="4" t="s">
        <v>17</v>
      </c>
      <c r="O6" s="4" t="s">
        <v>18</v>
      </c>
      <c r="P6" s="4" t="s">
        <v>19</v>
      </c>
      <c r="Q6" s="4" t="s">
        <v>86</v>
      </c>
      <c r="R6" s="3" t="s">
        <v>16</v>
      </c>
      <c r="S6" s="3" t="s">
        <v>22</v>
      </c>
      <c r="T6" s="3" t="s">
        <v>23</v>
      </c>
      <c r="U6" s="3" t="s">
        <v>24</v>
      </c>
      <c r="V6" s="9" t="s">
        <v>25</v>
      </c>
      <c r="W6" s="9" t="s">
        <v>59</v>
      </c>
      <c r="X6" s="9" t="s">
        <v>55</v>
      </c>
      <c r="Y6" s="3" t="s">
        <v>57</v>
      </c>
      <c r="Z6" s="3" t="s">
        <v>52</v>
      </c>
      <c r="AA6" s="3" t="s">
        <v>61</v>
      </c>
      <c r="AB6" s="3" t="s">
        <v>62</v>
      </c>
      <c r="AC6" s="3" t="s">
        <v>63</v>
      </c>
      <c r="AD6" s="3" t="s">
        <v>64</v>
      </c>
      <c r="AE6" s="3" t="s">
        <v>65</v>
      </c>
      <c r="AF6" s="3" t="s">
        <v>87</v>
      </c>
      <c r="AG6" s="3" t="s">
        <v>72</v>
      </c>
      <c r="AH6" s="3" t="s">
        <v>40</v>
      </c>
      <c r="AI6" s="3" t="s">
        <v>31</v>
      </c>
      <c r="AJ6" s="7" t="s">
        <v>28</v>
      </c>
      <c r="AK6" s="5" t="s">
        <v>30</v>
      </c>
      <c r="AL6" s="3" t="s">
        <v>36</v>
      </c>
    </row>
    <row r="7" spans="1:39" s="14" customFormat="1" ht="25.5">
      <c r="A7" s="20">
        <v>1</v>
      </c>
      <c r="B7" s="42" t="s">
        <v>96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20">
        <v>0.5</v>
      </c>
      <c r="I7" s="20">
        <v>0.5</v>
      </c>
      <c r="J7" s="20">
        <v>0.5</v>
      </c>
      <c r="K7" s="20">
        <v>0.5</v>
      </c>
      <c r="L7" s="20"/>
      <c r="M7" s="20"/>
      <c r="N7" s="20">
        <v>3</v>
      </c>
      <c r="O7" s="20"/>
      <c r="P7" s="20"/>
      <c r="Q7" s="20"/>
      <c r="R7" s="26"/>
      <c r="S7" s="26"/>
      <c r="T7" s="26"/>
      <c r="U7" s="26"/>
      <c r="V7" s="26"/>
      <c r="W7" s="26">
        <v>0.8</v>
      </c>
      <c r="X7" s="26">
        <v>1</v>
      </c>
      <c r="Y7" s="26">
        <v>1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8"/>
      <c r="AK7" s="27">
        <f>SUM(C7:AJ7)</f>
        <v>10.3</v>
      </c>
      <c r="AL7" s="26" t="s">
        <v>141</v>
      </c>
      <c r="AM7" s="14" t="s">
        <v>152</v>
      </c>
    </row>
    <row r="8" spans="1:38" s="14" customFormat="1" ht="12.75">
      <c r="A8" s="20">
        <v>2</v>
      </c>
      <c r="B8" s="1" t="s">
        <v>97</v>
      </c>
      <c r="C8" s="20">
        <v>0.5</v>
      </c>
      <c r="D8" s="20">
        <v>0</v>
      </c>
      <c r="E8" s="20">
        <v>0.5</v>
      </c>
      <c r="F8" s="20">
        <v>0.5</v>
      </c>
      <c r="G8" s="20">
        <v>0.5</v>
      </c>
      <c r="H8" s="20">
        <v>0</v>
      </c>
      <c r="I8" s="20">
        <v>0.5</v>
      </c>
      <c r="J8" s="20">
        <v>0.5</v>
      </c>
      <c r="K8" s="20">
        <v>0.5</v>
      </c>
      <c r="L8" s="20"/>
      <c r="M8" s="20">
        <v>5</v>
      </c>
      <c r="N8" s="20">
        <v>4</v>
      </c>
      <c r="O8" s="20"/>
      <c r="P8" s="20"/>
      <c r="Q8" s="20">
        <v>8.5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0.8</v>
      </c>
      <c r="X8" s="26">
        <v>1</v>
      </c>
      <c r="Y8" s="26">
        <v>1</v>
      </c>
      <c r="Z8" s="26">
        <v>1</v>
      </c>
      <c r="AA8" s="26"/>
      <c r="AB8" s="26"/>
      <c r="AC8" s="26"/>
      <c r="AD8" s="26"/>
      <c r="AE8" s="26"/>
      <c r="AF8" s="26"/>
      <c r="AG8" s="26"/>
      <c r="AH8" s="26"/>
      <c r="AI8" s="26"/>
      <c r="AJ8" s="28"/>
      <c r="AK8" s="27">
        <f aca="true" t="shared" si="0" ref="AK8:AK15">SUM(C8:AJ8)</f>
        <v>29.8</v>
      </c>
      <c r="AL8" s="26" t="s">
        <v>138</v>
      </c>
    </row>
    <row r="9" spans="1:38" s="14" customFormat="1" ht="12.75">
      <c r="A9" s="20">
        <v>3</v>
      </c>
      <c r="B9" s="1" t="s">
        <v>98</v>
      </c>
      <c r="C9" s="20">
        <v>0</v>
      </c>
      <c r="D9" s="20">
        <v>0</v>
      </c>
      <c r="E9" s="20">
        <v>0.5</v>
      </c>
      <c r="F9" s="20">
        <v>0.5</v>
      </c>
      <c r="G9" s="20">
        <v>0.5</v>
      </c>
      <c r="H9" s="20">
        <v>0.5</v>
      </c>
      <c r="I9" s="20">
        <v>0.5</v>
      </c>
      <c r="J9" s="20">
        <v>0.5</v>
      </c>
      <c r="K9" s="20">
        <v>0.5</v>
      </c>
      <c r="L9" s="20"/>
      <c r="M9" s="20">
        <v>5</v>
      </c>
      <c r="N9" s="20">
        <v>4</v>
      </c>
      <c r="O9" s="20"/>
      <c r="P9" s="20"/>
      <c r="Q9" s="20">
        <v>8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>
        <v>1</v>
      </c>
      <c r="Y9" s="26">
        <v>1</v>
      </c>
      <c r="Z9" s="26"/>
      <c r="AA9" s="26">
        <v>1</v>
      </c>
      <c r="AB9" s="26"/>
      <c r="AC9" s="26"/>
      <c r="AD9" s="26">
        <v>1</v>
      </c>
      <c r="AE9" s="26"/>
      <c r="AF9" s="26"/>
      <c r="AG9" s="26"/>
      <c r="AH9" s="26"/>
      <c r="AI9" s="26"/>
      <c r="AJ9" s="28"/>
      <c r="AK9" s="27">
        <f t="shared" si="0"/>
        <v>30.5</v>
      </c>
      <c r="AL9" s="26" t="s">
        <v>137</v>
      </c>
    </row>
    <row r="10" spans="1:38" s="14" customFormat="1" ht="12.75">
      <c r="A10" s="20">
        <v>4</v>
      </c>
      <c r="B10" s="1" t="s">
        <v>99</v>
      </c>
      <c r="C10" s="20">
        <v>0</v>
      </c>
      <c r="D10" s="20">
        <v>0.5</v>
      </c>
      <c r="E10" s="20">
        <v>0.5</v>
      </c>
      <c r="F10" s="20">
        <v>0.5</v>
      </c>
      <c r="G10" s="20">
        <v>0.5</v>
      </c>
      <c r="H10" s="20">
        <v>0.5</v>
      </c>
      <c r="I10" s="20">
        <v>0.5</v>
      </c>
      <c r="J10" s="20">
        <v>0.5</v>
      </c>
      <c r="K10" s="20">
        <v>0.5</v>
      </c>
      <c r="L10" s="20"/>
      <c r="M10" s="20">
        <v>5</v>
      </c>
      <c r="N10" s="20">
        <v>5</v>
      </c>
      <c r="O10" s="20"/>
      <c r="P10" s="20"/>
      <c r="Q10" s="20">
        <v>8.5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/>
      <c r="AA10" s="26">
        <v>1</v>
      </c>
      <c r="AB10" s="26"/>
      <c r="AC10" s="26"/>
      <c r="AD10" s="26">
        <v>1</v>
      </c>
      <c r="AE10" s="26"/>
      <c r="AF10" s="26"/>
      <c r="AG10" s="26"/>
      <c r="AH10" s="26"/>
      <c r="AI10" s="26"/>
      <c r="AJ10" s="28"/>
      <c r="AK10" s="27">
        <f t="shared" si="0"/>
        <v>32.5</v>
      </c>
      <c r="AL10" s="26" t="s">
        <v>137</v>
      </c>
    </row>
    <row r="11" spans="1:38" s="14" customFormat="1" ht="12.75">
      <c r="A11" s="20">
        <v>5</v>
      </c>
      <c r="B11" s="1" t="s">
        <v>100</v>
      </c>
      <c r="C11" s="20">
        <v>0.5</v>
      </c>
      <c r="D11" s="20">
        <v>0</v>
      </c>
      <c r="E11" s="20">
        <v>0.5</v>
      </c>
      <c r="F11" s="20">
        <v>0.5</v>
      </c>
      <c r="G11" s="20">
        <v>0.5</v>
      </c>
      <c r="H11" s="20">
        <v>0</v>
      </c>
      <c r="I11" s="20">
        <v>0.5</v>
      </c>
      <c r="J11" s="20">
        <v>0.5</v>
      </c>
      <c r="K11" s="20">
        <v>0.5</v>
      </c>
      <c r="L11" s="20"/>
      <c r="M11" s="20">
        <v>5</v>
      </c>
      <c r="N11" s="20">
        <v>3</v>
      </c>
      <c r="O11" s="20"/>
      <c r="P11" s="20"/>
      <c r="Q11" s="20">
        <v>8</v>
      </c>
      <c r="R11" s="26">
        <v>1</v>
      </c>
      <c r="S11" s="26">
        <v>1</v>
      </c>
      <c r="T11" s="26">
        <v>1</v>
      </c>
      <c r="U11" s="26">
        <v>1</v>
      </c>
      <c r="V11" s="26">
        <v>1</v>
      </c>
      <c r="W11" s="26">
        <v>1</v>
      </c>
      <c r="X11" s="26">
        <v>1</v>
      </c>
      <c r="Y11" s="26">
        <v>1</v>
      </c>
      <c r="Z11" s="26">
        <v>1</v>
      </c>
      <c r="AA11" s="26">
        <v>1</v>
      </c>
      <c r="AB11" s="26"/>
      <c r="AC11" s="26"/>
      <c r="AD11" s="26">
        <v>1</v>
      </c>
      <c r="AE11" s="26">
        <v>1</v>
      </c>
      <c r="AF11" s="26">
        <v>0.8</v>
      </c>
      <c r="AG11" s="26"/>
      <c r="AH11" s="26"/>
      <c r="AI11" s="26"/>
      <c r="AJ11" s="28"/>
      <c r="AK11" s="27">
        <f t="shared" si="0"/>
        <v>32.3</v>
      </c>
      <c r="AL11" s="26" t="s">
        <v>137</v>
      </c>
    </row>
    <row r="12" spans="1:38" s="14" customFormat="1" ht="12.75">
      <c r="A12" s="20">
        <v>6</v>
      </c>
      <c r="B12" s="1" t="s">
        <v>101</v>
      </c>
      <c r="C12" s="20">
        <v>0.5</v>
      </c>
      <c r="D12" s="20">
        <v>0.5</v>
      </c>
      <c r="E12" s="20">
        <v>0</v>
      </c>
      <c r="F12" s="20">
        <v>0.5</v>
      </c>
      <c r="G12" s="20">
        <v>0.5</v>
      </c>
      <c r="H12" s="20">
        <v>0</v>
      </c>
      <c r="I12" s="20">
        <v>0.5</v>
      </c>
      <c r="J12" s="20">
        <v>0.5</v>
      </c>
      <c r="K12" s="20">
        <v>0.5</v>
      </c>
      <c r="L12" s="20"/>
      <c r="M12" s="20">
        <v>5</v>
      </c>
      <c r="N12" s="20">
        <v>4</v>
      </c>
      <c r="O12" s="20"/>
      <c r="P12" s="20"/>
      <c r="Q12" s="20">
        <v>7</v>
      </c>
      <c r="R12" s="26">
        <v>1</v>
      </c>
      <c r="S12" s="26">
        <v>0.9</v>
      </c>
      <c r="T12" s="26">
        <v>1</v>
      </c>
      <c r="U12" s="26">
        <v>0.9</v>
      </c>
      <c r="V12" s="26">
        <v>0.9</v>
      </c>
      <c r="W12" s="26">
        <v>1</v>
      </c>
      <c r="X12" s="26">
        <v>1</v>
      </c>
      <c r="Y12" s="26">
        <v>1</v>
      </c>
      <c r="Z12" s="26">
        <v>1</v>
      </c>
      <c r="AA12" s="26">
        <v>1</v>
      </c>
      <c r="AB12" s="26"/>
      <c r="AC12" s="26"/>
      <c r="AD12" s="26">
        <v>1</v>
      </c>
      <c r="AE12" s="26">
        <v>1</v>
      </c>
      <c r="AF12" s="26">
        <v>1</v>
      </c>
      <c r="AG12" s="26">
        <v>4</v>
      </c>
      <c r="AH12" s="26"/>
      <c r="AI12" s="26"/>
      <c r="AJ12" s="28"/>
      <c r="AK12" s="27">
        <f t="shared" si="0"/>
        <v>36.199999999999996</v>
      </c>
      <c r="AL12" s="26" t="s">
        <v>144</v>
      </c>
    </row>
    <row r="13" spans="1:38" s="14" customFormat="1" ht="12.75">
      <c r="A13" s="20">
        <v>7</v>
      </c>
      <c r="B13" s="43" t="s">
        <v>102</v>
      </c>
      <c r="C13" s="20">
        <v>0</v>
      </c>
      <c r="D13" s="20">
        <v>0.5</v>
      </c>
      <c r="E13" s="20">
        <v>0.5</v>
      </c>
      <c r="F13" s="20">
        <v>0.5</v>
      </c>
      <c r="G13" s="20">
        <v>0.5</v>
      </c>
      <c r="H13" s="20">
        <v>0.5</v>
      </c>
      <c r="I13" s="20">
        <v>0.5</v>
      </c>
      <c r="J13" s="20">
        <v>0.5</v>
      </c>
      <c r="K13" s="20">
        <v>0.5</v>
      </c>
      <c r="L13" s="20"/>
      <c r="M13" s="20">
        <v>3</v>
      </c>
      <c r="N13" s="20">
        <v>3</v>
      </c>
      <c r="O13" s="20"/>
      <c r="P13" s="20"/>
      <c r="Q13" s="20">
        <v>7</v>
      </c>
      <c r="R13" s="26">
        <v>1</v>
      </c>
      <c r="S13" s="26">
        <v>1</v>
      </c>
      <c r="T13" s="26">
        <v>1</v>
      </c>
      <c r="U13" s="26">
        <v>0.8</v>
      </c>
      <c r="V13" s="26">
        <v>0.9</v>
      </c>
      <c r="W13" s="26">
        <v>1</v>
      </c>
      <c r="X13" s="26">
        <v>1</v>
      </c>
      <c r="Y13" s="26">
        <v>1</v>
      </c>
      <c r="Z13" s="26">
        <v>1</v>
      </c>
      <c r="AA13" s="26">
        <v>1</v>
      </c>
      <c r="AB13" s="26"/>
      <c r="AC13" s="26"/>
      <c r="AD13" s="26">
        <v>1</v>
      </c>
      <c r="AE13" s="26">
        <v>1</v>
      </c>
      <c r="AF13" s="26">
        <v>0.8</v>
      </c>
      <c r="AG13" s="26">
        <v>3</v>
      </c>
      <c r="AH13" s="26"/>
      <c r="AI13" s="26"/>
      <c r="AJ13" s="28"/>
      <c r="AK13" s="27">
        <f t="shared" si="0"/>
        <v>32.5</v>
      </c>
      <c r="AL13" s="26" t="s">
        <v>137</v>
      </c>
    </row>
    <row r="14" spans="1:38" s="14" customFormat="1" ht="12.75">
      <c r="A14" s="20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8"/>
      <c r="AK14" s="27"/>
      <c r="AL14" s="26"/>
    </row>
    <row r="15" spans="1:38" s="14" customFormat="1" ht="12.75">
      <c r="A15" s="20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8"/>
      <c r="AK15" s="27"/>
      <c r="AL15" s="26"/>
    </row>
    <row r="16" spans="1:38" s="14" customFormat="1" ht="12.75">
      <c r="A16" s="38">
        <v>10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  <c r="AL16" s="38"/>
    </row>
    <row r="17" spans="1:38" s="14" customFormat="1" ht="12.75">
      <c r="A17" s="20">
        <v>11</v>
      </c>
      <c r="B17" s="20"/>
      <c r="C17" s="26"/>
      <c r="D17" s="20"/>
      <c r="E17" s="26"/>
      <c r="F17" s="26"/>
      <c r="G17" s="20"/>
      <c r="H17" s="20"/>
      <c r="I17" s="26"/>
      <c r="J17" s="26"/>
      <c r="K17" s="20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8"/>
      <c r="AK17" s="27"/>
      <c r="AL17" s="31"/>
    </row>
    <row r="18" ht="12.75">
      <c r="B18" t="s">
        <v>81</v>
      </c>
    </row>
  </sheetData>
  <sheetProtection/>
  <mergeCells count="2">
    <mergeCell ref="A1:K4"/>
    <mergeCell ref="A5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L26"/>
  <sheetViews>
    <sheetView zoomScale="85" zoomScaleNormal="85" zoomScalePageLayoutView="0" workbookViewId="0" topLeftCell="A2">
      <selection activeCell="E24" sqref="E24"/>
    </sheetView>
  </sheetViews>
  <sheetFormatPr defaultColWidth="9.00390625" defaultRowHeight="12.75"/>
  <cols>
    <col min="1" max="1" width="4.125" style="0" customWidth="1"/>
    <col min="2" max="2" width="26.125" style="0" customWidth="1"/>
    <col min="3" max="3" width="12.125" style="0" customWidth="1"/>
    <col min="4" max="4" width="9.375" style="0" customWidth="1"/>
    <col min="5" max="12" width="4.75390625" style="0" customWidth="1"/>
    <col min="13" max="13" width="13.00390625" style="0" customWidth="1"/>
    <col min="14" max="15" width="4.75390625" style="0" customWidth="1"/>
    <col min="16" max="16" width="11.375" style="0" customWidth="1"/>
    <col min="17" max="23" width="4.75390625" style="0" customWidth="1"/>
    <col min="24" max="28" width="7.75390625" style="0" customWidth="1"/>
    <col min="29" max="29" width="8.625" style="22" customWidth="1"/>
    <col min="30" max="30" width="9.125" style="22" customWidth="1"/>
    <col min="31" max="31" width="8.375" style="0" customWidth="1"/>
    <col min="37" max="37" width="11.125" style="0" customWidth="1"/>
  </cols>
  <sheetData>
    <row r="1" spans="1:11" ht="12.7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33" ht="76.5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/>
      <c r="R5" s="23" t="s">
        <v>49</v>
      </c>
      <c r="S5" s="23" t="s">
        <v>50</v>
      </c>
      <c r="T5" s="23" t="s">
        <v>51</v>
      </c>
      <c r="U5" s="23" t="s">
        <v>53</v>
      </c>
      <c r="V5" s="23" t="s">
        <v>54</v>
      </c>
      <c r="W5" s="23" t="s">
        <v>60</v>
      </c>
      <c r="X5" s="23" t="s">
        <v>56</v>
      </c>
      <c r="Y5" s="23" t="s">
        <v>58</v>
      </c>
      <c r="Z5" s="23"/>
      <c r="AA5" s="23" t="s">
        <v>66</v>
      </c>
      <c r="AB5" s="23" t="s">
        <v>67</v>
      </c>
      <c r="AC5" s="23" t="s">
        <v>68</v>
      </c>
      <c r="AD5" s="23" t="s">
        <v>69</v>
      </c>
      <c r="AE5" s="23" t="s">
        <v>70</v>
      </c>
      <c r="AF5" s="23"/>
      <c r="AG5" s="23" t="s">
        <v>73</v>
      </c>
    </row>
    <row r="6" spans="1:38" ht="63.75">
      <c r="A6" s="4" t="s">
        <v>1</v>
      </c>
      <c r="B6" s="4" t="s">
        <v>0</v>
      </c>
      <c r="C6" s="4" t="s">
        <v>2</v>
      </c>
      <c r="D6" s="4" t="s">
        <v>32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85</v>
      </c>
      <c r="N6" s="4" t="s">
        <v>17</v>
      </c>
      <c r="O6" s="4" t="s">
        <v>18</v>
      </c>
      <c r="P6" s="4" t="s">
        <v>86</v>
      </c>
      <c r="Q6" s="4" t="s">
        <v>76</v>
      </c>
      <c r="R6" s="3" t="s">
        <v>16</v>
      </c>
      <c r="S6" s="3" t="s">
        <v>22</v>
      </c>
      <c r="T6" s="3" t="s">
        <v>23</v>
      </c>
      <c r="U6" s="3" t="s">
        <v>24</v>
      </c>
      <c r="V6" s="9" t="s">
        <v>25</v>
      </c>
      <c r="W6" s="9" t="s">
        <v>59</v>
      </c>
      <c r="X6" s="9" t="s">
        <v>55</v>
      </c>
      <c r="Y6" s="3" t="s">
        <v>57</v>
      </c>
      <c r="Z6" s="3" t="s">
        <v>52</v>
      </c>
      <c r="AA6" s="3" t="s">
        <v>61</v>
      </c>
      <c r="AB6" s="3" t="s">
        <v>62</v>
      </c>
      <c r="AC6" s="3" t="s">
        <v>63</v>
      </c>
      <c r="AD6" s="3" t="s">
        <v>64</v>
      </c>
      <c r="AE6" s="3" t="s">
        <v>65</v>
      </c>
      <c r="AF6" s="3" t="s">
        <v>71</v>
      </c>
      <c r="AG6" s="3" t="s">
        <v>72</v>
      </c>
      <c r="AH6" s="3" t="s">
        <v>40</v>
      </c>
      <c r="AI6" s="3" t="s">
        <v>31</v>
      </c>
      <c r="AJ6" s="7" t="s">
        <v>28</v>
      </c>
      <c r="AK6" s="5" t="s">
        <v>30</v>
      </c>
      <c r="AL6" s="3" t="s">
        <v>36</v>
      </c>
    </row>
    <row r="7" spans="1:38" ht="12.75">
      <c r="A7" s="12">
        <v>1</v>
      </c>
      <c r="B7" s="12" t="s">
        <v>39</v>
      </c>
      <c r="C7" s="20">
        <v>0.5</v>
      </c>
      <c r="D7" s="20">
        <v>0.5</v>
      </c>
      <c r="E7" s="20">
        <v>0.5</v>
      </c>
      <c r="F7" s="20">
        <v>0.5</v>
      </c>
      <c r="G7" s="20">
        <v>0.5</v>
      </c>
      <c r="H7" s="20">
        <v>0.5</v>
      </c>
      <c r="I7" s="20">
        <v>0.5</v>
      </c>
      <c r="J7" s="20">
        <v>0.5</v>
      </c>
      <c r="K7" s="20">
        <v>0.5</v>
      </c>
      <c r="L7" s="20"/>
      <c r="M7" s="20">
        <v>3</v>
      </c>
      <c r="N7" s="20">
        <v>3</v>
      </c>
      <c r="O7" s="20">
        <v>4</v>
      </c>
      <c r="P7" s="20">
        <v>4</v>
      </c>
      <c r="Q7" s="20"/>
      <c r="R7" s="26">
        <v>0.8</v>
      </c>
      <c r="S7" s="26">
        <v>1</v>
      </c>
      <c r="T7" s="26">
        <v>0.7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26"/>
      <c r="AA7" s="26">
        <v>1</v>
      </c>
      <c r="AB7" s="26">
        <v>1</v>
      </c>
      <c r="AC7" s="26"/>
      <c r="AD7" s="26">
        <v>0</v>
      </c>
      <c r="AE7" s="26">
        <v>1</v>
      </c>
      <c r="AF7" s="26"/>
      <c r="AG7" s="26">
        <v>3</v>
      </c>
      <c r="AH7" s="26"/>
      <c r="AI7" s="26">
        <v>4.5</v>
      </c>
      <c r="AJ7" s="28"/>
      <c r="AK7" s="27">
        <f>C7+E21+E7+F7+G7+H7+I7+J7+K7+L7+M7+N7+O7+P7+Q7+R7+S7+T7+U7+V7+W7+AB26+AJ7+AI7+X7+Y7+Z7+AA7+AB7+AC7+AD7+AE7+AF7+AG7+AH7</f>
        <v>36</v>
      </c>
      <c r="AL7" s="24" t="s">
        <v>88</v>
      </c>
    </row>
    <row r="8" spans="1:38" ht="12.75">
      <c r="A8" s="12">
        <v>2</v>
      </c>
      <c r="B8" s="12" t="s">
        <v>42</v>
      </c>
      <c r="C8" s="20">
        <v>0.5</v>
      </c>
      <c r="D8" s="20">
        <v>0.5</v>
      </c>
      <c r="E8" s="20">
        <v>0.5</v>
      </c>
      <c r="F8" s="20">
        <v>0.5</v>
      </c>
      <c r="G8" s="20">
        <v>0.5</v>
      </c>
      <c r="H8" s="20">
        <v>0.5</v>
      </c>
      <c r="I8" s="20">
        <v>0.5</v>
      </c>
      <c r="J8" s="20">
        <v>0.5</v>
      </c>
      <c r="K8" s="20">
        <v>0.5</v>
      </c>
      <c r="L8" s="20"/>
      <c r="M8" s="20">
        <v>5</v>
      </c>
      <c r="N8" s="20">
        <v>3.12</v>
      </c>
      <c r="O8" s="20">
        <v>3</v>
      </c>
      <c r="P8" s="20">
        <v>3</v>
      </c>
      <c r="Q8" s="20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/>
      <c r="AD8" s="26">
        <v>1</v>
      </c>
      <c r="AE8" s="26">
        <v>1</v>
      </c>
      <c r="AF8" s="26"/>
      <c r="AG8" s="26">
        <v>5</v>
      </c>
      <c r="AH8" s="26"/>
      <c r="AI8" s="26">
        <v>6</v>
      </c>
      <c r="AJ8" s="28"/>
      <c r="AK8" s="27">
        <f>C8+E22+E8+F8+G8+H8+I8+J8+K8+L8+M8+N8+O8+P8+Q8+R8+S8+T8+U8+V8+W8+AB27+AJ8+AI8+X8+Y8+Z8+AA8+AB8+AC8+AD8+AE8+AF8+AG8+AH8</f>
        <v>43.120000000000005</v>
      </c>
      <c r="AL8" s="24" t="s">
        <v>88</v>
      </c>
    </row>
    <row r="9" spans="1:38" ht="12.75">
      <c r="A9" s="12">
        <v>3</v>
      </c>
      <c r="B9" s="12" t="s">
        <v>43</v>
      </c>
      <c r="C9" s="20">
        <v>0.5</v>
      </c>
      <c r="D9" s="20">
        <v>0.5</v>
      </c>
      <c r="E9" s="20">
        <v>0.5</v>
      </c>
      <c r="F9" s="20">
        <v>0.5</v>
      </c>
      <c r="G9" s="20">
        <v>0.5</v>
      </c>
      <c r="H9" s="20">
        <v>0.5</v>
      </c>
      <c r="I9" s="20">
        <v>0.5</v>
      </c>
      <c r="J9" s="20">
        <v>0.5</v>
      </c>
      <c r="K9" s="20">
        <v>0.5</v>
      </c>
      <c r="L9" s="20"/>
      <c r="M9" s="20">
        <v>3</v>
      </c>
      <c r="N9" s="20">
        <v>4.4</v>
      </c>
      <c r="O9" s="20">
        <v>4</v>
      </c>
      <c r="P9" s="20">
        <v>3</v>
      </c>
      <c r="Q9" s="20">
        <v>1</v>
      </c>
      <c r="R9" s="26">
        <v>1</v>
      </c>
      <c r="S9" s="26">
        <v>1</v>
      </c>
      <c r="T9" s="26">
        <v>0.7</v>
      </c>
      <c r="U9" s="26">
        <v>1</v>
      </c>
      <c r="V9" s="26">
        <v>1</v>
      </c>
      <c r="W9" s="26">
        <v>1</v>
      </c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/>
      <c r="AD9" s="26">
        <v>1</v>
      </c>
      <c r="AE9" s="26">
        <v>1</v>
      </c>
      <c r="AF9" s="26"/>
      <c r="AG9" s="26">
        <v>5</v>
      </c>
      <c r="AH9" s="26"/>
      <c r="AI9" s="26">
        <v>6</v>
      </c>
      <c r="AJ9" s="28"/>
      <c r="AK9" s="27">
        <f>C9+E23+E9+F9+G9+H9+I9+J9+K9+L9+M9+N9+O9+P9+Q9+R9+S9+T9+U9+V9+W9+AB28+AJ9+AI9+X9+Y9+Z9+AA9+AB9+AC9+AD9+AE9+AF9+AG9+AH9</f>
        <v>43.099999999999994</v>
      </c>
      <c r="AL9" s="24" t="s">
        <v>88</v>
      </c>
    </row>
    <row r="10" spans="1:38" ht="12.75">
      <c r="A10" s="12">
        <v>5</v>
      </c>
      <c r="B10" s="34" t="s">
        <v>44</v>
      </c>
      <c r="C10" s="20">
        <v>0.5</v>
      </c>
      <c r="D10" s="20">
        <v>0.5</v>
      </c>
      <c r="E10" s="20">
        <v>0.5</v>
      </c>
      <c r="F10" s="20">
        <v>0.5</v>
      </c>
      <c r="G10" s="20">
        <v>0.5</v>
      </c>
      <c r="H10" s="20">
        <v>0.5</v>
      </c>
      <c r="I10" s="20">
        <v>0.5</v>
      </c>
      <c r="J10" s="20">
        <v>0.5</v>
      </c>
      <c r="K10" s="20">
        <v>0.5</v>
      </c>
      <c r="L10" s="20"/>
      <c r="M10" s="20">
        <v>4</v>
      </c>
      <c r="N10" s="20">
        <v>2.8</v>
      </c>
      <c r="O10" s="20">
        <v>3</v>
      </c>
      <c r="P10" s="20">
        <v>3</v>
      </c>
      <c r="Q10" s="20">
        <v>1</v>
      </c>
      <c r="R10" s="26">
        <v>0.9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/>
      <c r="AD10" s="26">
        <v>1</v>
      </c>
      <c r="AE10" s="26">
        <v>1</v>
      </c>
      <c r="AF10" s="26"/>
      <c r="AG10" s="26">
        <v>3</v>
      </c>
      <c r="AH10" s="26"/>
      <c r="AI10" s="26">
        <v>7</v>
      </c>
      <c r="AJ10" s="28"/>
      <c r="AK10" s="27">
        <f aca="true" t="shared" si="0" ref="AK10:AK16">C10+E25+E10+F10+G10+H10+I10+J10+K10+L10+M10+N10+O10+P10+Q10+R10+S10+T10+U10+V10+W10+AB30+AJ10+AI10+X10+Y10+Z10+AA10+AB10+AC10+AD10+AE10+AF10+AG10+AH10</f>
        <v>40.7</v>
      </c>
      <c r="AL10" s="26" t="s">
        <v>88</v>
      </c>
    </row>
    <row r="11" spans="1:38" ht="12.75">
      <c r="A11" s="12">
        <v>6</v>
      </c>
      <c r="B11" s="12" t="s">
        <v>45</v>
      </c>
      <c r="C11" s="20">
        <v>0.5</v>
      </c>
      <c r="D11" s="20">
        <v>0.5</v>
      </c>
      <c r="E11" s="20">
        <v>0.5</v>
      </c>
      <c r="F11" s="20">
        <v>0.5</v>
      </c>
      <c r="G11" s="20">
        <v>0.5</v>
      </c>
      <c r="H11" s="20">
        <v>0.5</v>
      </c>
      <c r="I11" s="20">
        <v>0.5</v>
      </c>
      <c r="J11" s="20">
        <v>0.5</v>
      </c>
      <c r="K11" s="20">
        <v>0.5</v>
      </c>
      <c r="L11" s="20"/>
      <c r="M11" s="20">
        <v>4</v>
      </c>
      <c r="N11" s="20">
        <v>3.4</v>
      </c>
      <c r="O11" s="20">
        <v>4</v>
      </c>
      <c r="P11" s="20">
        <v>4</v>
      </c>
      <c r="Q11" s="20">
        <v>1</v>
      </c>
      <c r="R11" s="26">
        <v>1</v>
      </c>
      <c r="S11" s="26">
        <v>1</v>
      </c>
      <c r="T11" s="26">
        <v>1</v>
      </c>
      <c r="U11" s="26">
        <v>1</v>
      </c>
      <c r="V11" s="26">
        <v>1</v>
      </c>
      <c r="W11" s="26">
        <v>1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/>
      <c r="AD11" s="26">
        <v>1</v>
      </c>
      <c r="AE11" s="26">
        <v>1</v>
      </c>
      <c r="AF11" s="26"/>
      <c r="AG11" s="26">
        <v>5</v>
      </c>
      <c r="AH11" s="26"/>
      <c r="AI11" s="26">
        <v>7</v>
      </c>
      <c r="AJ11" s="28"/>
      <c r="AK11" s="27">
        <f t="shared" si="0"/>
        <v>45.4</v>
      </c>
      <c r="AL11" s="25" t="s">
        <v>88</v>
      </c>
    </row>
    <row r="12" spans="1:38" ht="12.75">
      <c r="A12" s="12">
        <v>7</v>
      </c>
      <c r="B12" s="12" t="s">
        <v>46</v>
      </c>
      <c r="C12" s="20">
        <v>0.5</v>
      </c>
      <c r="D12" s="20">
        <v>0.5</v>
      </c>
      <c r="E12" s="20">
        <v>0.5</v>
      </c>
      <c r="F12" s="20">
        <v>0.5</v>
      </c>
      <c r="G12" s="20">
        <v>0.5</v>
      </c>
      <c r="H12" s="20">
        <v>0.5</v>
      </c>
      <c r="I12" s="20">
        <v>0.5</v>
      </c>
      <c r="J12" s="20">
        <v>0.5</v>
      </c>
      <c r="K12" s="20">
        <v>0.5</v>
      </c>
      <c r="L12" s="20"/>
      <c r="M12" s="20">
        <v>4</v>
      </c>
      <c r="N12" s="20">
        <v>3.4</v>
      </c>
      <c r="O12" s="20">
        <v>3</v>
      </c>
      <c r="P12" s="20">
        <v>3</v>
      </c>
      <c r="Q12" s="20">
        <v>0.8</v>
      </c>
      <c r="R12" s="26">
        <v>1</v>
      </c>
      <c r="S12" s="26"/>
      <c r="T12" s="26"/>
      <c r="U12" s="26">
        <v>1</v>
      </c>
      <c r="V12" s="26">
        <v>1</v>
      </c>
      <c r="W12" s="26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/>
      <c r="AD12" s="26">
        <v>1</v>
      </c>
      <c r="AE12" s="26">
        <v>1</v>
      </c>
      <c r="AF12" s="26"/>
      <c r="AG12" s="26">
        <v>5</v>
      </c>
      <c r="AH12" s="26"/>
      <c r="AI12" s="26">
        <v>6</v>
      </c>
      <c r="AJ12" s="28"/>
      <c r="AK12" s="27">
        <f t="shared" si="0"/>
        <v>40.2</v>
      </c>
      <c r="AL12" s="24" t="s">
        <v>88</v>
      </c>
    </row>
    <row r="13" spans="1:38" ht="12.75">
      <c r="A13" s="12">
        <v>8</v>
      </c>
      <c r="B13" s="12" t="s">
        <v>47</v>
      </c>
      <c r="C13" s="20">
        <v>0.5</v>
      </c>
      <c r="D13" s="20">
        <v>0.5</v>
      </c>
      <c r="E13" s="20">
        <v>0.5</v>
      </c>
      <c r="F13" s="20">
        <v>0.5</v>
      </c>
      <c r="G13" s="20">
        <v>0.5</v>
      </c>
      <c r="H13" s="20">
        <v>0.5</v>
      </c>
      <c r="I13" s="20">
        <v>0.5</v>
      </c>
      <c r="J13" s="20">
        <v>0.5</v>
      </c>
      <c r="K13" s="20">
        <v>0.5</v>
      </c>
      <c r="L13" s="20"/>
      <c r="M13" s="20">
        <v>4</v>
      </c>
      <c r="N13" s="20">
        <v>2.5</v>
      </c>
      <c r="O13" s="20">
        <v>4</v>
      </c>
      <c r="P13" s="20">
        <v>3</v>
      </c>
      <c r="Q13" s="20">
        <v>1</v>
      </c>
      <c r="R13" s="26">
        <v>1</v>
      </c>
      <c r="S13" s="26">
        <v>1</v>
      </c>
      <c r="T13" s="26">
        <v>1</v>
      </c>
      <c r="U13" s="26">
        <v>1</v>
      </c>
      <c r="V13" s="26">
        <v>1</v>
      </c>
      <c r="W13" s="26">
        <v>1</v>
      </c>
      <c r="X13" s="26">
        <v>1</v>
      </c>
      <c r="Y13" s="26">
        <v>1</v>
      </c>
      <c r="Z13" s="26">
        <v>1</v>
      </c>
      <c r="AA13" s="26">
        <v>1</v>
      </c>
      <c r="AB13" s="26">
        <v>1</v>
      </c>
      <c r="AC13" s="26"/>
      <c r="AD13" s="26">
        <v>1</v>
      </c>
      <c r="AE13" s="26">
        <v>1</v>
      </c>
      <c r="AF13" s="26"/>
      <c r="AG13" s="26">
        <v>5</v>
      </c>
      <c r="AH13" s="26"/>
      <c r="AI13" s="26">
        <v>5.5</v>
      </c>
      <c r="AJ13" s="28"/>
      <c r="AK13" s="27">
        <f t="shared" si="0"/>
        <v>42</v>
      </c>
      <c r="AL13" s="26" t="s">
        <v>88</v>
      </c>
    </row>
    <row r="14" spans="1:38" ht="12.75">
      <c r="A14" s="12">
        <v>9</v>
      </c>
      <c r="B14" s="12" t="s">
        <v>48</v>
      </c>
      <c r="C14" s="20">
        <v>0.5</v>
      </c>
      <c r="D14" s="20">
        <v>0.5</v>
      </c>
      <c r="E14" s="20">
        <v>0.5</v>
      </c>
      <c r="F14" s="20">
        <v>0.5</v>
      </c>
      <c r="G14" s="20">
        <v>0.5</v>
      </c>
      <c r="H14" s="20">
        <v>0.5</v>
      </c>
      <c r="I14" s="20">
        <v>0.5</v>
      </c>
      <c r="J14" s="20">
        <v>0.5</v>
      </c>
      <c r="K14" s="20">
        <v>0.5</v>
      </c>
      <c r="L14" s="20"/>
      <c r="M14" s="20">
        <v>5</v>
      </c>
      <c r="N14" s="20">
        <v>4.4</v>
      </c>
      <c r="O14" s="20">
        <v>4</v>
      </c>
      <c r="P14" s="20">
        <v>3</v>
      </c>
      <c r="Q14" s="20">
        <v>1</v>
      </c>
      <c r="R14" s="26">
        <v>1</v>
      </c>
      <c r="S14" s="26">
        <v>1</v>
      </c>
      <c r="T14" s="26">
        <v>1</v>
      </c>
      <c r="U14" s="26">
        <v>1</v>
      </c>
      <c r="V14" s="26">
        <v>1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/>
      <c r="AD14" s="26">
        <v>1</v>
      </c>
      <c r="AE14" s="26">
        <v>1</v>
      </c>
      <c r="AF14" s="26"/>
      <c r="AG14" s="26">
        <v>5</v>
      </c>
      <c r="AH14" s="26"/>
      <c r="AI14" s="26">
        <v>7</v>
      </c>
      <c r="AJ14" s="28"/>
      <c r="AK14" s="27">
        <f t="shared" si="0"/>
        <v>46.4</v>
      </c>
      <c r="AL14" s="26" t="s">
        <v>88</v>
      </c>
    </row>
    <row r="15" spans="1:38" ht="12.75">
      <c r="A15" s="12">
        <v>10</v>
      </c>
      <c r="B15" s="12" t="s">
        <v>74</v>
      </c>
      <c r="C15" s="20">
        <v>0</v>
      </c>
      <c r="D15" s="20">
        <v>0.5</v>
      </c>
      <c r="E15" s="20">
        <v>0.5</v>
      </c>
      <c r="F15" s="20">
        <v>0.5</v>
      </c>
      <c r="G15" s="20">
        <v>0.5</v>
      </c>
      <c r="H15" s="20">
        <v>0</v>
      </c>
      <c r="I15" s="20">
        <v>0.5</v>
      </c>
      <c r="J15" s="20">
        <v>0.5</v>
      </c>
      <c r="K15" s="20">
        <v>0.5</v>
      </c>
      <c r="L15" s="20"/>
      <c r="M15" s="20">
        <v>4</v>
      </c>
      <c r="N15" s="20">
        <v>2.18</v>
      </c>
      <c r="O15" s="20">
        <v>3</v>
      </c>
      <c r="P15" s="20">
        <v>3</v>
      </c>
      <c r="Q15" s="20">
        <v>0.9</v>
      </c>
      <c r="R15" s="26">
        <v>1</v>
      </c>
      <c r="S15" s="26">
        <v>1</v>
      </c>
      <c r="T15" s="26">
        <v>1</v>
      </c>
      <c r="U15" s="26">
        <v>0.5</v>
      </c>
      <c r="V15" s="26">
        <v>0.5</v>
      </c>
      <c r="W15" s="26">
        <v>1</v>
      </c>
      <c r="X15" s="26">
        <v>1</v>
      </c>
      <c r="Y15" s="26">
        <v>1</v>
      </c>
      <c r="Z15" s="26">
        <v>1</v>
      </c>
      <c r="AA15" s="26">
        <v>1</v>
      </c>
      <c r="AB15" s="26">
        <v>1</v>
      </c>
      <c r="AC15" s="26"/>
      <c r="AD15" s="26">
        <v>1</v>
      </c>
      <c r="AE15" s="26">
        <v>1</v>
      </c>
      <c r="AF15" s="26"/>
      <c r="AG15" s="26">
        <v>3</v>
      </c>
      <c r="AH15" s="26"/>
      <c r="AI15" s="26">
        <v>4.5</v>
      </c>
      <c r="AJ15" s="28"/>
      <c r="AK15" s="27">
        <f t="shared" si="0"/>
        <v>35.58</v>
      </c>
      <c r="AL15" s="26" t="s">
        <v>88</v>
      </c>
    </row>
    <row r="16" spans="1:38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6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26"/>
      <c r="AJ16" s="28"/>
      <c r="AK16" s="27">
        <f t="shared" si="0"/>
        <v>0</v>
      </c>
      <c r="AL16" s="26"/>
    </row>
    <row r="21" ht="12.75">
      <c r="B21" t="s">
        <v>123</v>
      </c>
    </row>
    <row r="22" spans="2:4" ht="12.75">
      <c r="B22" t="s">
        <v>124</v>
      </c>
      <c r="C22" t="s">
        <v>125</v>
      </c>
      <c r="D22" s="49" t="s">
        <v>126</v>
      </c>
    </row>
    <row r="23" spans="2:4" ht="12.75">
      <c r="B23" t="s">
        <v>127</v>
      </c>
      <c r="C23" t="s">
        <v>128</v>
      </c>
      <c r="D23" s="49" t="s">
        <v>131</v>
      </c>
    </row>
    <row r="24" spans="2:4" ht="12.75">
      <c r="B24" t="s">
        <v>129</v>
      </c>
      <c r="C24" t="s">
        <v>130</v>
      </c>
      <c r="D24" s="49" t="s">
        <v>132</v>
      </c>
    </row>
    <row r="25" spans="2:4" ht="12.75">
      <c r="B25" t="s">
        <v>133</v>
      </c>
      <c r="C25" t="s">
        <v>130</v>
      </c>
      <c r="D25" s="49" t="s">
        <v>134</v>
      </c>
    </row>
    <row r="26" spans="2:4" ht="12.75">
      <c r="B26" t="s">
        <v>135</v>
      </c>
      <c r="C26" t="s">
        <v>128</v>
      </c>
      <c r="D26" s="49" t="s">
        <v>136</v>
      </c>
    </row>
  </sheetData>
  <sheetProtection/>
  <mergeCells count="2">
    <mergeCell ref="A1:K4"/>
    <mergeCell ref="A5:J5"/>
  </mergeCells>
  <printOptions/>
  <pageMargins left="0.31" right="0.4" top="0.97" bottom="1" header="0.5" footer="0.5"/>
  <pageSetup horizontalDpi="360" verticalDpi="36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4:B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ААА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ADMIN</cp:lastModifiedBy>
  <cp:lastPrinted>2009-04-02T17:18:10Z</cp:lastPrinted>
  <dcterms:created xsi:type="dcterms:W3CDTF">2008-09-03T15:49:33Z</dcterms:created>
  <dcterms:modified xsi:type="dcterms:W3CDTF">2011-06-05T12:13:27Z</dcterms:modified>
  <cp:category/>
  <cp:version/>
  <cp:contentType/>
  <cp:contentStatus/>
</cp:coreProperties>
</file>